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S:\Supply Demand Planning\WRMP 19\6.0 Report Production\OFWAT Tables\Market Information\Website - Publish\"/>
    </mc:Choice>
  </mc:AlternateContent>
  <bookViews>
    <workbookView xWindow="0" yWindow="0" windowWidth="28800" windowHeight="14150" tabRatio="714"/>
  </bookViews>
  <sheets>
    <sheet name="Cover sheet" sheetId="2" r:id="rId1"/>
    <sheet name="Change log" sheetId="3" r:id="rId2"/>
    <sheet name="Table 1 " sheetId="4" r:id="rId3"/>
    <sheet name="Table 2" sheetId="5" r:id="rId4"/>
    <sheet name="Table 3" sheetId="6" r:id="rId5"/>
    <sheet name="Table 4" sheetId="7" r:id="rId6"/>
    <sheet name="Table 5" sheetId="8" r:id="rId7"/>
    <sheet name="Table 6" sheetId="9" r:id="rId8"/>
    <sheet name="Table 7" sheetId="10" r:id="rId9"/>
    <sheet name="Table 8" sheetId="11" r:id="rId10"/>
  </sheets>
  <externalReferences>
    <externalReference r:id="rId11"/>
  </externalReferences>
  <definedNames>
    <definedName name="_Toc474162500" localSheetId="2">'[1]Table 2 '!#REF!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1" l="1"/>
  <c r="E4" i="10"/>
  <c r="E4" i="9"/>
  <c r="E4" i="8"/>
  <c r="E4" i="7"/>
  <c r="E4" i="6"/>
  <c r="E4" i="5"/>
  <c r="E4" i="4"/>
  <c r="D1" i="3"/>
  <c r="C5" i="2" l="1"/>
  <c r="E3" i="4" l="1"/>
  <c r="E3" i="11"/>
  <c r="E3" i="9"/>
  <c r="E3" i="7"/>
  <c r="E3" i="8"/>
  <c r="E3" i="5"/>
  <c r="E3" i="10"/>
  <c r="E3" i="6"/>
</calcChain>
</file>

<file path=xl/sharedStrings.xml><?xml version="1.0" encoding="utf-8"?>
<sst xmlns="http://schemas.openxmlformats.org/spreadsheetml/2006/main" count="1121" uniqueCount="495">
  <si>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</si>
  <si>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</si>
  <si>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</si>
  <si>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</si>
  <si>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</si>
  <si>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</si>
  <si>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</si>
  <si>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</si>
  <si>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</si>
  <si>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</si>
  <si>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</si>
  <si>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</si>
  <si>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</si>
  <si>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</si>
  <si>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</si>
  <si>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</si>
  <si>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</si>
  <si>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</si>
  <si>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</si>
  <si>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</si>
  <si>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</si>
  <si>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</si>
  <si>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</si>
  <si>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Company Reponse</t>
  </si>
  <si>
    <t>Water Resource Zone location</t>
  </si>
  <si>
    <t>N/A</t>
  </si>
  <si>
    <t>Region / 
Counties</t>
  </si>
  <si>
    <t>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boundary file that can be imported to a Geographical Information System (GIS) (such as an ESRI Shapefile).</t>
  </si>
  <si>
    <t>Total number of sources</t>
  </si>
  <si>
    <t>Number</t>
  </si>
  <si>
    <t xml:space="preserve">A numeric count of the number of raw water sources for the WRZ location. The total for all of the WRZs should be the same as set out in the company’s Annual Performance Review (APR). </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</si>
  <si>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</si>
  <si>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</si>
  <si>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</si>
  <si>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</si>
  <si>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</si>
  <si>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</si>
  <si>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</si>
  <si>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</si>
  <si>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</si>
  <si>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</si>
  <si>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should be presented for all scenarios. </t>
  </si>
  <si>
    <t>Level of service (Temporary Use Ban)</t>
  </si>
  <si>
    <t>1 in X</t>
  </si>
  <si>
    <t>The level of service is the commitment made by each company to all of its customers, based on an understanding of their priorities (e.g. frequency that hosepipe bans are acceptable), following engagement with them. There will be a variation of level of service provided by each company generally based on customer priorities, geography and inherent water resources. The Temporary Use Ban allows for restrictions on a customer’s water usage for activities such as using hosepipes to water gardens. The level of service (average planned frequency) for Temporary Use Ban is a commitment made by companies based on an understanding of customers’ priorities.</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</si>
  <si>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</si>
  <si>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</si>
  <si>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</si>
  <si>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</si>
  <si>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Summary key cause of supply constraint 
</t>
  </si>
  <si>
    <t>Hydrological / Licence / Capacity</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</si>
  <si>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</si>
  <si>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</si>
  <si>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</si>
  <si>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</si>
  <si>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</si>
  <si>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</si>
  <si>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</si>
  <si>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</si>
  <si>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</si>
  <si>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</si>
  <si>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</si>
  <si>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</si>
  <si>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Free text</t>
  </si>
  <si>
    <t xml:space="preserve">Any further considerations or constraints that may influence the choice of solutions for the WRZ. These could be source, treatment or transport considerations. Water quality constraints in terms of treatment processes (where this is beyond normal) e.g. proportion of treatment capacity that cannot treat river water, or that cannot treat certain water quality parameters. Treatment capacity/infrastructure capacity constraints – where additional source yield may need to be supplemented with additional investment. </t>
  </si>
  <si>
    <t>Treatment works details</t>
  </si>
  <si>
    <t>Anonymised list of treatment works supplying this WRZ which have maximum design capacities greater than 10Ml/d, this should focus on the larger treatment works within the zone where spare capacity will be relatively larger and more proportionate. This list will detail the maximum treatment design capacity, spare capacity (average for critical planning scenario – e.g. year or week), treatment works type (e.g. surface water or groundwater), treatment type and constraints. These should be provided for year 1 of the planning period and then updated to represent the current position.
e.g.
Works 1 – 50Ml/d – 5Ml/d – surface water – Full treatment 
Works 2 – 15Ml/d – 2Ml/d – groundwater – Ultraviolet treatment</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</si>
  <si>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</si>
  <si>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</si>
  <si>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</si>
  <si>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</si>
  <si>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</si>
  <si>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</si>
  <si>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</si>
  <si>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</si>
  <si>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</si>
  <si>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</si>
  <si>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</si>
  <si>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</si>
  <si>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</si>
  <si>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</si>
  <si>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</si>
  <si>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</si>
  <si>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</si>
  <si>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</si>
  <si>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</si>
  <si>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</si>
  <si>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</si>
  <si>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</si>
  <si>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</si>
  <si>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</si>
  <si>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</si>
  <si>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</si>
  <si>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</si>
  <si>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</si>
  <si>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</si>
  <si>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</si>
  <si>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</si>
  <si>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</si>
  <si>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</si>
  <si>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</si>
  <si>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</si>
  <si>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</si>
  <si>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</si>
  <si>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</si>
  <si>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</si>
  <si>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</si>
  <si>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</si>
  <si>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</si>
  <si>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</si>
  <si>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</si>
  <si>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</si>
  <si>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</si>
  <si>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</si>
  <si>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</si>
  <si>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</si>
  <si>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</si>
  <si>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</si>
  <si>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</si>
  <si>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</si>
  <si>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</si>
  <si>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</si>
  <si>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</si>
  <si>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</si>
  <si>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</si>
  <si>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</si>
  <si>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</si>
  <si>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</si>
  <si>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</si>
  <si>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</si>
  <si>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</si>
  <si>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</si>
  <si>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</si>
  <si>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</si>
  <si>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</si>
  <si>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</si>
  <si>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</si>
  <si>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</si>
  <si>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</si>
  <si>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</si>
  <si>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</si>
  <si>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</si>
  <si>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</si>
  <si>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</si>
  <si>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</si>
  <si>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</si>
  <si>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</si>
  <si>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</si>
  <si>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</si>
  <si>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</si>
  <si>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</si>
  <si>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</si>
  <si>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</si>
  <si>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</si>
  <si>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Change in deployable output  (supply) forecast due to climate change</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</si>
  <si>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</si>
  <si>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</si>
  <si>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</si>
  <si>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</si>
  <si>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</si>
  <si>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</si>
  <si>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</si>
  <si>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</si>
  <si>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</si>
  <si>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</si>
  <si>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</si>
  <si>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</si>
  <si>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</si>
  <si>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</si>
  <si>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</si>
  <si>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</si>
  <si>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</si>
  <si>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</si>
  <si>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</si>
  <si>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</si>
  <si>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</si>
  <si>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</si>
  <si>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</si>
  <si>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</si>
  <si>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</si>
  <si>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</si>
  <si>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</si>
  <si>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</si>
  <si>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</si>
  <si>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</si>
  <si>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</si>
  <si>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</si>
  <si>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</si>
  <si>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</si>
  <si>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</si>
  <si>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</si>
  <si>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</si>
  <si>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</si>
  <si>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</si>
  <si>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</si>
  <si>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</si>
  <si>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</si>
  <si>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</si>
  <si>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</si>
  <si>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</si>
  <si>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</si>
  <si>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</si>
  <si>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</si>
  <si>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</si>
  <si>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</si>
  <si>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</si>
  <si>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</si>
  <si>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</si>
  <si>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</si>
  <si>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</si>
  <si>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</si>
  <si>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</si>
  <si>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</si>
  <si>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</si>
  <si>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</si>
  <si>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</si>
  <si>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</si>
  <si>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</si>
  <si>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</si>
  <si>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</si>
  <si>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</si>
  <si>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</si>
  <si>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</si>
  <si>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</si>
  <si>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</si>
  <si>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</si>
  <si>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</si>
  <si>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</si>
  <si>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</si>
  <si>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</si>
  <si>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</si>
  <si>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</si>
  <si>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</si>
  <si>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</si>
  <si>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</si>
  <si>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</si>
  <si>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</si>
  <si>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</si>
  <si>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</si>
  <si>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</si>
  <si>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</si>
  <si>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</si>
  <si>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</si>
  <si>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</si>
  <si>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</si>
  <si>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</si>
  <si>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</si>
  <si>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</si>
  <si>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</si>
  <si>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</si>
  <si>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</si>
  <si>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</si>
  <si>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</si>
  <si>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</si>
  <si>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</si>
  <si>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</si>
  <si>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</si>
  <si>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</si>
  <si>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</si>
  <si>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</si>
  <si>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</si>
  <si>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</si>
  <si>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</si>
  <si>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</si>
  <si>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</si>
  <si>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</si>
  <si>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</si>
  <si>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</si>
  <si>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</si>
  <si>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</si>
  <si>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</si>
  <si>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</si>
  <si>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</si>
  <si>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</si>
  <si>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</si>
  <si>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</si>
  <si>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</si>
  <si>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</si>
  <si>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</si>
  <si>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</si>
  <si>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</si>
  <si>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Name of scheme for referencing.</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</si>
  <si>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</si>
  <si>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</si>
  <si>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</si>
  <si>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</si>
  <si>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</si>
  <si>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</si>
  <si>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</si>
  <si>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</si>
  <si>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</si>
  <si>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</si>
  <si>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</si>
  <si>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</si>
  <si>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</si>
  <si>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</si>
  <si>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</si>
  <si>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Ml/d on full implementation</t>
  </si>
  <si>
    <t>Zonal benefit (in terms of additional supply – water available for use, or demand savings) of the option at full implementation.</t>
  </si>
  <si>
    <t>Total planning period option benefit (Net Present Value)</t>
  </si>
  <si>
    <t>Table 5: Feasible options
Column J</t>
  </si>
  <si>
    <t>Ml</t>
  </si>
  <si>
    <t>The total volume (mega litres) of benefit gained from the option over the whole planning period. The benefit volume is then discounted over the planning period using the discount rate to provide a Net Present Value (NPV) of the benefit.</t>
  </si>
  <si>
    <t>Total planning period capital cost of option (CAPEX NPV)</t>
  </si>
  <si>
    <t>Table 5: Feasible options
Column K</t>
  </si>
  <si>
    <t>£000s</t>
  </si>
  <si>
    <t>The total capital cost (CAPEX) spent to deliver the option over the planning period. This is then discounted over the planning period using the discount rate to provide a NPV of the total cost.</t>
  </si>
  <si>
    <t>Total planning period operating cost of option (OPEX NPV)</t>
  </si>
  <si>
    <t>Table 5: Feasible options
Column L</t>
  </si>
  <si>
    <t>The total operating cost (OPEX) spent to deliver the option over the planning period. This is then discounted over the planning period using the discount rate to provide a NPV of the total cost.</t>
  </si>
  <si>
    <t>Total planning period operating saving cost of option (OPEX saving NPV)</t>
  </si>
  <si>
    <t>Table 5: Feasible options
Column M</t>
  </si>
  <si>
    <t>The total operating cost saving made through the delivery / operation of the option over the planning period. This is then discounted over the planning period using the discount rate to provide a NPV of the total cost.</t>
  </si>
  <si>
    <t xml:space="preserve">Total planning period carbon costs (Carbon NPV) </t>
  </si>
  <si>
    <t>Table 5: Feasible options
Column N</t>
  </si>
  <si>
    <t>The total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</si>
  <si>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social and environmental costs (NPV)</t>
  </si>
  <si>
    <t>Table 5: Feasible options
Column O</t>
  </si>
  <si>
    <t>The total social and environmental costs (both positive and negative) translated into financial terms to deliver and operate the option over the planning period.</t>
  </si>
  <si>
    <t xml:space="preserve">Total planning period option cost (NPV) </t>
  </si>
  <si>
    <t>Table 5: Feasible options
Column P</t>
  </si>
  <si>
    <t>The total overall cost for the delivery and operation of the option over the planning period. This is then discounted using the discount rate to provide a NPV of the total cost.</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</si>
  <si>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</si>
  <si>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</si>
  <si>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</si>
  <si>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</si>
  <si>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</si>
  <si>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</si>
  <si>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</si>
  <si>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</si>
  <si>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</si>
  <si>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</si>
  <si>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</si>
  <si>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</si>
  <si>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</si>
  <si>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</si>
  <si>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</si>
  <si>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</si>
  <si>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</si>
  <si>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</si>
  <si>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</si>
  <si>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</si>
  <si>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</si>
  <si>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</si>
  <si>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</si>
  <si>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</si>
  <si>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</si>
  <si>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</si>
  <si>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</si>
  <si>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</si>
  <si>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</si>
  <si>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</si>
  <si>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</si>
  <si>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</si>
  <si>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</si>
  <si>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</si>
  <si>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This spreadsheet provides key market information for a water company's water resource zone (WRZ). Separate spreadsheets are provided for each WRZ and the information provided is in line with guidelines published by Ofwat on its website. Where available companies are required to provide responses to all data.</t>
  </si>
  <si>
    <t xml:space="preserve">WRZ name </t>
  </si>
  <si>
    <t>Affinity Water</t>
  </si>
  <si>
    <t>dWRMP19</t>
  </si>
  <si>
    <t>8.27Ml/d</t>
  </si>
  <si>
    <t>2054/55</t>
  </si>
  <si>
    <t>N/a</t>
  </si>
  <si>
    <t>AFF-RES-WRZ7-0839 : Dover Docks Reservoir - Broomfield Banks Effluent Reuse</t>
  </si>
  <si>
    <t>AFF-EGW-WRZ7-0322 : Tilmanstone Pump &amp; Treat (Minewater)</t>
  </si>
  <si>
    <t>AFF-EFF-WRZ7-0605 : Hythe Effluent Reuse Scheme</t>
  </si>
  <si>
    <t>AFF-DES-WRZ7-0309 : Full Desalination Scheme</t>
  </si>
  <si>
    <t>AFF-RNC-WRZ7-0900 : Dover Constraint Removal</t>
  </si>
  <si>
    <t>AFF-LEA-WRZ7-0955 : Option 955 reduction in DMA sizes Zone R07 only</t>
  </si>
  <si>
    <t>AFF-LEA-WRZ7-637c : Option 637c Reduce leakage by 15 Ml/d</t>
  </si>
  <si>
    <t>AFF-LEA-WRZ7-637b : Option 637b Reduce leakage by 10 Ml/d</t>
  </si>
  <si>
    <t>AFF-LEA-WRZ7-637a : Option 637a Reduce leakage by 5 Ml/d</t>
  </si>
  <si>
    <t>AFF-LEA-WRZ7-1011 : Option 1011 Trunk Mains Leakage</t>
  </si>
  <si>
    <t>AFF-WEF-WRZ7-1000 : Water Audits Retail - non process</t>
  </si>
  <si>
    <t>AFF-MET-WRZ7-0531 : Metering of Leftover Commercials</t>
  </si>
  <si>
    <t>AFF-REU-WRZ7-603 : Communal rainwater use</t>
  </si>
  <si>
    <t>AFF-WEF-WRZ7-0569 : Housing Associations - targeted programme</t>
  </si>
  <si>
    <t>AFF-WEF-WRZ7-0901 : Comprehensive household water audit and retrofit</t>
  </si>
  <si>
    <t>AFF-WEF-WRZ7-0567 : Community Water Efficiency Scheme</t>
  </si>
  <si>
    <t>AFF-MET-WRZ7-1002 : Conversion of AMR drive by to fixed network</t>
  </si>
  <si>
    <t>AFF-LEA-WRZ7-1007 : Option 1007 Enhanced SP free repair policy</t>
  </si>
  <si>
    <t>SLYE</t>
  </si>
  <si>
    <t>SHOL</t>
  </si>
  <si>
    <t>SDRE</t>
  </si>
  <si>
    <t>SBUC</t>
  </si>
  <si>
    <t>AFF-RTR-WRZ7-0910</t>
  </si>
  <si>
    <t>AFF-RES-WRZ7-0839</t>
  </si>
  <si>
    <t>AFF-EGW-WRZ7-0908</t>
  </si>
  <si>
    <t>AFF-EGW-WRZ7-0629</t>
  </si>
  <si>
    <t>AFF-EGW-WRZ7-0322</t>
  </si>
  <si>
    <t>AFF-EGW-WRZ7-0306</t>
  </si>
  <si>
    <t>AFF-EFF-WRZ7-0605</t>
  </si>
  <si>
    <t>AFF-DES-WRZ7-0396</t>
  </si>
  <si>
    <t>AFF-DES-WRZ7-0309</t>
  </si>
  <si>
    <t>AFF-DES-WRZ7-0008</t>
  </si>
  <si>
    <t>AFF-RTR-WRZ7-0909</t>
  </si>
  <si>
    <t>AFF-RTR-WRZ7-0842</t>
  </si>
  <si>
    <t>AFF-RTR-WRZ7-0639</t>
  </si>
  <si>
    <t>AFF-RTR-WRZ7-0301</t>
  </si>
  <si>
    <t>AFF-RNC-WRZ7-0900</t>
  </si>
  <si>
    <t>AFF-RNC-WRZ7-0626</t>
  </si>
  <si>
    <t>AFF-LEA-WRZ7-0955</t>
  </si>
  <si>
    <t>AFF-LEA-WRZ7-637c</t>
  </si>
  <si>
    <t>AFF-LEA-WRZ7-637b</t>
  </si>
  <si>
    <t>AFF-LEA-WRZ7-637a</t>
  </si>
  <si>
    <t>AFF-LEA-WRZ7-1011</t>
  </si>
  <si>
    <t>AFF-WEF-WRZ7-1000</t>
  </si>
  <si>
    <t>AFF-MET-WRZ7-0531</t>
  </si>
  <si>
    <t>AFF-REU-WRZ7-603</t>
  </si>
  <si>
    <t>AFF-WEF-WRZ7-0569</t>
  </si>
  <si>
    <t>AFF-WEF-WRZ7-0901</t>
  </si>
  <si>
    <t>AFF-WEF-WRZ7-0567</t>
  </si>
  <si>
    <t>AFF-MET-WRZ7-1002</t>
  </si>
  <si>
    <t>AFF-LEA-WRZ7-1007</t>
  </si>
  <si>
    <t>DP/OO</t>
  </si>
  <si>
    <t>RTR</t>
  </si>
  <si>
    <t>RES</t>
  </si>
  <si>
    <t>EGW</t>
  </si>
  <si>
    <t>EFF</t>
  </si>
  <si>
    <t>DES</t>
  </si>
  <si>
    <t>RNC</t>
  </si>
  <si>
    <t>LEA</t>
  </si>
  <si>
    <t>WEF</t>
  </si>
  <si>
    <t>MET</t>
  </si>
  <si>
    <t>REU</t>
  </si>
  <si>
    <t>The main constraining factor on WRZ7 sources under DYCP conditions is Deepest Advisable Pump Level (DAPWL - 11 sources).</t>
  </si>
  <si>
    <t>Licence constrains a further 3 sources.</t>
  </si>
  <si>
    <t>1 in 10 years</t>
  </si>
  <si>
    <t>1 in 40 years</t>
  </si>
  <si>
    <t>WRZ7. See map in Cover Sheet (Column E).</t>
  </si>
  <si>
    <t>N</t>
  </si>
  <si>
    <t>-</t>
  </si>
  <si>
    <t>Y</t>
  </si>
  <si>
    <t>Scheme 21</t>
  </si>
  <si>
    <t>Scheme 22</t>
  </si>
  <si>
    <t>Scheme 23</t>
  </si>
  <si>
    <t>Scheme 24</t>
  </si>
  <si>
    <t>Scheme 25</t>
  </si>
  <si>
    <t>Scheme 26</t>
  </si>
  <si>
    <t>Scheme 27</t>
  </si>
  <si>
    <t>Scheme 28</t>
  </si>
  <si>
    <t>Scheme 29</t>
  </si>
  <si>
    <t>Scheme 30</t>
  </si>
  <si>
    <t>Scheme 31</t>
  </si>
  <si>
    <t>Scheme 32</t>
  </si>
  <si>
    <t>Scheme 33</t>
  </si>
  <si>
    <t>Dour</t>
  </si>
  <si>
    <t>7th February 2018</t>
  </si>
  <si>
    <t xml:space="preserve">waterresourceplanning@affinitywater.co.uk  </t>
  </si>
  <si>
    <t>If required, please request using above email address.</t>
  </si>
  <si>
    <t>DYCP (Week)</t>
  </si>
  <si>
    <t>See cover sheet.</t>
  </si>
  <si>
    <t xml:space="preserve">We do not view standpipes as acceptable, standpipes would only be deployed in the event of a civil emergency. In the event that the drought was to reach this level of severity then our Emergency Plan would be implemented in particular areas of signficant water stress. </t>
  </si>
  <si>
    <t>Tables 2 to 8 were populated using previously audited WRP Tables. Table 1 uses data from verified internal sources. A two-tier review process with additional verification was then applied to check and quality assure.</t>
  </si>
  <si>
    <t>05.03.2018</t>
  </si>
  <si>
    <t>Version 1</t>
  </si>
  <si>
    <t>All cells populated. To be published online.</t>
  </si>
  <si>
    <t>Works Category</t>
  </si>
  <si>
    <t>Treatment Description</t>
  </si>
  <si>
    <t>Unit Processes Available</t>
  </si>
  <si>
    <t>W1</t>
  </si>
  <si>
    <t>Disinfection only at this site.</t>
  </si>
  <si>
    <t>~Marginal Chlorination
~Pre-aeration</t>
  </si>
  <si>
    <t>W2</t>
  </si>
  <si>
    <t>Disinfection with basic physical treatment</t>
  </si>
  <si>
    <t>~Slow sand filters
~Rapid gravity filters
~Pressure filters</t>
  </si>
  <si>
    <t>W3</t>
  </si>
  <si>
    <t>Single stage complex physical/chemical treatment</t>
  </si>
  <si>
    <t>~Coagulation
~Flocculation
~Biofiltration
~Softening
~pH correction
~Super chlorination</t>
  </si>
  <si>
    <t>W4</t>
  </si>
  <si>
    <t>Multiple stage complex physical/chemical treatment (excluding W5, W6 or W7)</t>
  </si>
  <si>
    <t>W5</t>
  </si>
  <si>
    <t>Single stage complex physical/chemical treatment (Higher operating cost than W3/W4)</t>
  </si>
  <si>
    <t>~Ozone
~UV Treatment
~Activated Carbon
~Nitrate/Arsenic/Pesticide Removal
~Membrane Filtration</t>
  </si>
  <si>
    <t>W6</t>
  </si>
  <si>
    <t>Multiple stage complex physical/chemical treatment (High cost)</t>
  </si>
  <si>
    <t>W7</t>
  </si>
  <si>
    <t>Works with one or multiple extremely high cost processes.</t>
  </si>
  <si>
    <t>~Reverse Osmosis
~Reuse</t>
  </si>
  <si>
    <t>SLYE : Drought Permit</t>
  </si>
  <si>
    <t>SHOL : Drought Permit</t>
  </si>
  <si>
    <t>SDRE : Drought Permit</t>
  </si>
  <si>
    <t>SBUC : Drought Permit</t>
  </si>
  <si>
    <t>AFF-EGW-WRZ7-0908 : STAS - Licence Variation</t>
  </si>
  <si>
    <t>AFF-EGW-WRZ7-0629 : SLYE Licence Variation</t>
  </si>
  <si>
    <t>AFF-EGW-WRZ7-0306 : SCOW Upgrade</t>
  </si>
  <si>
    <t>AFF-DES-WRZ7-0396 : HYTW RO Desalination (brackish water)</t>
  </si>
  <si>
    <t>AFF-DES-WRZ7-0008 : HYTW RO Desalination (brackish water)</t>
  </si>
  <si>
    <t>AFF-RTR-WRZ7-0842 : Aldington to SALR Import Increase by 3Mld</t>
  </si>
  <si>
    <t>AFF-RNC-WRZ7-0626 : BROR Network Improvement</t>
  </si>
  <si>
    <t>AFF-RTR-WRZ7-0909 : BARI Continuation (After 2019/20)</t>
  </si>
  <si>
    <t>AFF-RTR-WRZ7-0301 : BARI Import Increase (of 2Ml/d) to 4 Ml/d</t>
  </si>
  <si>
    <t>AFF-RTR-WRZ7-0910 : DEAI Supply Scheme</t>
  </si>
  <si>
    <t>AFF-RTR-WRZ7-0639 : DEAI Continuation After 2020</t>
  </si>
  <si>
    <t>Works 1 - 13.64Ml/d - 4.34Ml/d - Groundwater - W4
Works 2 - 10.80Ml/d - 3.80Ml/d - Groundwater - W4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</si>
</sst>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u/>
      <sz val="11"/>
      <color theme="10"/>
      <name val="Arial"/>
      <family val="2"/>
    </font>
  </fonts>
  <fills count="9">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theme="4" tint="0.79998168889431442"/>
        <bgColor indexed="64"/>
      </patternFill>
    </fill>
  </fills>
  <borders count="1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indexed="64"/>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s>
  <cellStyleXfs count="3">
    <xf numFmtId="0" fontId="0" fillId="0" borderId="0"/>
    <xf numFmtId="0" fontId="1" fillId="0" borderId="0"/>
    <xf numFmtId="0" fontId="15" fillId="0" borderId="0" applyNumberFormat="0" applyFill="0" applyBorder="0" applyAlignment="0" applyProtection="0"/>
  </cellStyleXfs>
  <cellXfs count="81">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4" fillId="0" borderId="2" xfId="0" applyFont="1" applyBorder="1" applyAlignment="1">
      <alignment wrapText="1"/>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9" xfId="0" applyFont="1" applyBorder="1" applyAlignment="1">
      <alignment vertical="center" wrapText="1"/>
    </xf>
    <xf numFmtId="0" fontId="0" fillId="0" borderId="0" xfId="0" applyFont="1" applyAlignment="1">
      <alignment horizontal="left"/>
    </xf>
    <xf numFmtId="0" fontId="0" fillId="0" borderId="0" xfId="0" applyFont="1" applyFill="1" applyAlignment="1">
      <alignment wrapText="1"/>
    </xf>
    <xf numFmtId="0" fontId="4" fillId="0" borderId="15" xfId="1" applyFont="1" applyBorder="1" applyAlignment="1">
      <alignment vertical="center" wrapText="1"/>
    </xf>
    <xf numFmtId="0" fontId="4" fillId="0" borderId="15"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5" xfId="1" applyFont="1" applyFill="1" applyBorder="1" applyAlignment="1">
      <alignment vertical="center"/>
    </xf>
    <xf numFmtId="0" fontId="7" fillId="4" borderId="16" xfId="1" applyFont="1" applyFill="1" applyBorder="1" applyAlignment="1">
      <alignment vertical="center"/>
    </xf>
    <xf numFmtId="0" fontId="7" fillId="7" borderId="16" xfId="1" applyFont="1" applyFill="1" applyBorder="1" applyAlignment="1">
      <alignment vertical="center"/>
    </xf>
    <xf numFmtId="0" fontId="7" fillId="7" borderId="17" xfId="1" applyFont="1" applyFill="1" applyBorder="1" applyAlignment="1">
      <alignment vertical="center"/>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11" fillId="0" borderId="1"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7" fillId="4" borderId="9" xfId="1" applyFont="1" applyFill="1" applyBorder="1" applyAlignment="1">
      <alignment horizontal="center" vertical="center"/>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10" fontId="7" fillId="4" borderId="9" xfId="1" applyNumberFormat="1" applyFont="1" applyFill="1" applyBorder="1" applyAlignment="1">
      <alignment vertical="center"/>
    </xf>
    <xf numFmtId="10" fontId="7" fillId="7" borderId="9" xfId="1" applyNumberFormat="1" applyFont="1" applyFill="1" applyBorder="1" applyAlignment="1">
      <alignment vertical="center"/>
    </xf>
    <xf numFmtId="0" fontId="7" fillId="4" borderId="15" xfId="1" applyFont="1" applyFill="1" applyBorder="1" applyAlignment="1">
      <alignment horizontal="center" vertical="center"/>
    </xf>
    <xf numFmtId="0" fontId="15" fillId="4" borderId="4" xfId="2" applyFill="1" applyBorder="1" applyAlignment="1">
      <alignment horizontal="left" vertical="center" wrapText="1"/>
    </xf>
    <xf numFmtId="0" fontId="4" fillId="4" borderId="9" xfId="1" applyFont="1" applyFill="1" applyBorder="1" applyAlignment="1">
      <alignment horizontal="center" vertical="center" wrapText="1"/>
    </xf>
    <xf numFmtId="0" fontId="7" fillId="4" borderId="9" xfId="1" applyFont="1" applyFill="1" applyBorder="1" applyAlignment="1">
      <alignment horizontal="center" vertical="center" wrapText="1"/>
    </xf>
    <xf numFmtId="0" fontId="0" fillId="8" borderId="9" xfId="0" applyFill="1" applyBorder="1" applyAlignment="1">
      <alignment horizontal="center" vertical="center" wrapText="1"/>
    </xf>
    <xf numFmtId="0" fontId="0" fillId="8" borderId="9"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left" vertical="center" wrapText="1"/>
    </xf>
    <xf numFmtId="0" fontId="2" fillId="2" borderId="0" xfId="1" applyFont="1" applyFill="1" applyBorder="1" applyAlignment="1">
      <alignment horizontal="left" vertical="center"/>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3" fillId="3" borderId="12" xfId="1" applyFont="1" applyFill="1" applyBorder="1" applyAlignment="1">
      <alignment horizontal="left" vertical="center"/>
    </xf>
    <xf numFmtId="0" fontId="9" fillId="3" borderId="10" xfId="1" applyFont="1" applyFill="1" applyBorder="1" applyAlignment="1">
      <alignment horizontal="left" vertical="center"/>
    </xf>
    <xf numFmtId="0" fontId="9" fillId="3" borderId="13" xfId="1" applyFont="1" applyFill="1"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13" fillId="5" borderId="0" xfId="0" applyFont="1" applyFill="1" applyBorder="1" applyAlignment="1">
      <alignment horizontal="left" vertical="top" wrapText="1"/>
    </xf>
    <xf numFmtId="0" fontId="13" fillId="6" borderId="0" xfId="0" applyFont="1" applyFill="1" applyBorder="1" applyAlignment="1">
      <alignment horizontal="left" vertical="top" wrapText="1"/>
    </xf>
  </cellXfs>
  <cellStyles count="3">
    <cellStyle name="Hyperlink" xfId="2" builtinId="8"/>
    <cellStyle name="Normal" xfId="0" builtinId="0"/>
    <cellStyle name="Normal 3" xfId="1"/>
  </cellStyles>
  <dxfs count="0"/>
  <tableStyles count="0" defaultTableStyle="TableStyleMedium2" defaultPivotStyle="PivotStyleLight16"/>
  <colors>
    <mruColors>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62751</xdr:rowOff>
    </xdr:from>
    <xdr:to>
      <xdr:col>3</xdr:col>
      <xdr:colOff>224117</xdr:colOff>
      <xdr:row>45</xdr:row>
      <xdr:rowOff>116541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3434" y="4984375"/>
          <a:ext cx="8408895" cy="507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589643</xdr:colOff>
      <xdr:row>5</xdr:row>
      <xdr:rowOff>63501</xdr:rowOff>
    </xdr:from>
    <xdr:to>
      <xdr:col>4</xdr:col>
      <xdr:colOff>2812143</xdr:colOff>
      <xdr:row>14</xdr:row>
      <xdr:rowOff>739589</xdr:rowOff>
    </xdr:to>
    <xdr:pic>
      <xdr:nvPicPr>
        <xdr:cNvPr id="5" name="Picture 4">
          <a:extLst>
            <a:ext uri="{FF2B5EF4-FFF2-40B4-BE49-F238E27FC236}">
              <a16:creationId xmlns:a16="http://schemas.microsoft.com/office/drawing/2014/main" id="{E4E305C1-62D2-48FB-BF9B-E63AABE1013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051" b="4762"/>
        <a:stretch/>
      </xdr:blipFill>
      <xdr:spPr>
        <a:xfrm>
          <a:off x="9234714" y="1632858"/>
          <a:ext cx="2222500" cy="28350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Project1/Market%20information/For%20publication/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aterresourceplanning@affinitywate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tabSelected="1" zoomScale="70" zoomScaleNormal="70" workbookViewId="0"/>
  </sheetViews>
  <sheetFormatPr defaultColWidth="0" defaultRowHeight="13.75" customHeight="1" zeroHeight="1" x14ac:dyDescent="0.3"/>
  <cols>
    <col min="1" max="1" width="1.6640625" customWidth="1"/>
    <col min="2" max="2" width="51.33203125" customWidth="1"/>
    <col min="3" max="3" width="56.4140625" customWidth="1"/>
    <col min="4" max="4" width="4.08203125" customWidth="1"/>
    <col min="5" max="5" width="47.9140625" customWidth="1"/>
    <col min="6" max="7" width="8.83203125" customWidth="1"/>
    <col min="8" max="16384" width="8.83203125" hidden="1"/>
  </cols>
  <sheetData>
    <row r="1" spans="1:7" ht="20" x14ac:dyDescent="0.3">
      <c r="B1" s="1" t="s">
        <v>0</v>
      </c>
      <c r="C1" s="2" t="s">
        <v>358</v>
      </c>
    </row>
    <row r="2" spans="1:7" ht="12" customHeight="1" thickBot="1" x14ac:dyDescent="0.35"/>
    <row r="3" spans="1:7" ht="63.5" thickBot="1" x14ac:dyDescent="0.35">
      <c r="B3" s="3" t="s">
        <v>1</v>
      </c>
      <c r="C3" s="4" t="s">
        <v>356</v>
      </c>
      <c r="E3" s="5"/>
    </row>
    <row r="4" spans="1:7" ht="12" customHeight="1" thickBot="1" x14ac:dyDescent="0.4">
      <c r="B4" s="6"/>
      <c r="C4" s="7"/>
    </row>
    <row r="5" spans="1:7" ht="16" x14ac:dyDescent="0.3">
      <c r="B5" s="8" t="s">
        <v>2</v>
      </c>
      <c r="C5" s="55" t="str">
        <f>C1</f>
        <v>Affinity Water</v>
      </c>
      <c r="E5" s="9" t="s">
        <v>3</v>
      </c>
    </row>
    <row r="6" spans="1:7" ht="16.5" thickBot="1" x14ac:dyDescent="0.35">
      <c r="B6" s="10" t="s">
        <v>357</v>
      </c>
      <c r="C6" s="56" t="s">
        <v>446</v>
      </c>
      <c r="E6" s="11"/>
    </row>
    <row r="7" spans="1:7" ht="12" customHeight="1" thickBot="1" x14ac:dyDescent="0.35">
      <c r="A7" s="12"/>
      <c r="B7" s="13"/>
      <c r="C7" s="52"/>
      <c r="D7" s="12"/>
      <c r="E7" s="14"/>
      <c r="F7" s="12"/>
      <c r="G7" s="12"/>
    </row>
    <row r="8" spans="1:7" ht="16" x14ac:dyDescent="0.3">
      <c r="B8" s="8" t="s">
        <v>4</v>
      </c>
      <c r="C8" s="55" t="s">
        <v>359</v>
      </c>
      <c r="E8" s="11"/>
    </row>
    <row r="9" spans="1:7" ht="16" x14ac:dyDescent="0.3">
      <c r="B9" s="15" t="s">
        <v>5</v>
      </c>
      <c r="C9" s="58" t="s">
        <v>447</v>
      </c>
      <c r="E9" s="11"/>
    </row>
    <row r="10" spans="1:7" ht="16.5" thickBot="1" x14ac:dyDescent="0.35">
      <c r="B10" s="10" t="s">
        <v>6</v>
      </c>
      <c r="C10" s="59" t="s">
        <v>454</v>
      </c>
      <c r="E10" s="11"/>
    </row>
    <row r="11" spans="1:7" ht="12" customHeight="1" thickBot="1" x14ac:dyDescent="0.35">
      <c r="A11" s="12"/>
      <c r="B11" s="13"/>
      <c r="C11" s="52"/>
      <c r="D11" s="12"/>
      <c r="E11" s="14"/>
      <c r="F11" s="12"/>
      <c r="G11" s="12"/>
    </row>
    <row r="12" spans="1:7" ht="32" x14ac:dyDescent="0.3">
      <c r="B12" s="8" t="s">
        <v>7</v>
      </c>
      <c r="C12" s="63" t="s">
        <v>448</v>
      </c>
      <c r="E12" s="11"/>
    </row>
    <row r="13" spans="1:7" ht="37.25" customHeight="1" thickBot="1" x14ac:dyDescent="0.35">
      <c r="B13" s="10" t="s">
        <v>8</v>
      </c>
      <c r="C13" s="56" t="s">
        <v>449</v>
      </c>
      <c r="E13" s="11"/>
    </row>
    <row r="14" spans="1:7" ht="12" customHeight="1" thickBot="1" x14ac:dyDescent="0.45">
      <c r="B14" s="16"/>
      <c r="C14" s="53"/>
      <c r="E14" s="11"/>
    </row>
    <row r="15" spans="1:7" ht="59.4" customHeight="1" thickBot="1" x14ac:dyDescent="0.35">
      <c r="B15" s="17" t="s">
        <v>9</v>
      </c>
      <c r="C15" s="54" t="s">
        <v>453</v>
      </c>
      <c r="E15" s="5"/>
    </row>
    <row r="16" spans="1:7" ht="12" customHeight="1" x14ac:dyDescent="0.35">
      <c r="B16" s="6"/>
      <c r="C16" s="7"/>
    </row>
    <row r="17" spans="2:6" ht="16.5" thickBot="1" x14ac:dyDescent="0.35">
      <c r="B17" s="9" t="s">
        <v>11</v>
      </c>
    </row>
    <row r="18" spans="2:6" ht="14.5" thickBot="1" x14ac:dyDescent="0.35">
      <c r="E18" s="19" t="s">
        <v>10</v>
      </c>
      <c r="F18" s="18"/>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75" customHeight="1" x14ac:dyDescent="0.3"/>
  </sheetData>
  <sheetProtection selectLockedCells="1" selectUnlockedCells="1"/>
  <hyperlinks>
    <hyperlink ref="C12" r:id="rId1"/>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BC29"/>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sheetView>
  </sheetViews>
  <sheetFormatPr defaultColWidth="0" defaultRowHeight="14" zeroHeight="1" x14ac:dyDescent="0.3"/>
  <cols>
    <col min="1" max="1" width="2.6640625" customWidth="1"/>
    <col min="2" max="2" width="35.83203125" bestFit="1" customWidth="1"/>
    <col min="3" max="3" width="20.1640625" bestFit="1" customWidth="1"/>
    <col min="4" max="4" width="12.08203125" bestFit="1" customWidth="1"/>
    <col min="5" max="5" width="55.1640625" bestFit="1" customWidth="1"/>
    <col min="6" max="6" width="3.33203125" customWidth="1"/>
    <col min="7" max="7" width="35.33203125" bestFit="1" customWidth="1"/>
    <col min="8" max="8" width="37.9140625" bestFit="1" customWidth="1"/>
    <col min="9" max="9" width="37.08203125" bestFit="1" customWidth="1"/>
    <col min="10" max="10" width="39.1640625" bestFit="1" customWidth="1"/>
    <col min="11" max="11" width="32.5" bestFit="1" customWidth="1"/>
    <col min="12" max="12" width="58.4140625" bestFit="1" customWidth="1"/>
    <col min="13" max="13" width="44.5" bestFit="1" customWidth="1"/>
    <col min="14" max="14" width="37.08203125" bestFit="1" customWidth="1"/>
    <col min="15" max="15" width="45.9140625" bestFit="1" customWidth="1"/>
    <col min="16" max="16" width="31.6640625" bestFit="1" customWidth="1"/>
    <col min="17" max="17" width="38.75" bestFit="1" customWidth="1"/>
    <col min="18" max="18" width="55.1640625" bestFit="1" customWidth="1"/>
    <col min="19" max="19" width="35.9140625" bestFit="1" customWidth="1"/>
    <col min="20" max="20" width="55.1640625" bestFit="1" customWidth="1"/>
    <col min="21" max="21" width="43.1640625" bestFit="1" customWidth="1"/>
    <col min="22" max="22" width="50.4140625" bestFit="1" customWidth="1"/>
    <col min="23" max="23" width="37.6640625" bestFit="1" customWidth="1"/>
    <col min="24" max="24" width="48.33203125" bestFit="1" customWidth="1"/>
    <col min="25" max="25" width="35.9140625" bestFit="1" customWidth="1"/>
    <col min="26" max="26" width="38.9140625" bestFit="1" customWidth="1"/>
    <col min="27" max="27" width="52.9140625" bestFit="1" customWidth="1"/>
    <col min="28" max="29" width="45.9140625" bestFit="1" customWidth="1"/>
    <col min="30" max="30" width="45.08203125" bestFit="1" customWidth="1"/>
    <col min="31" max="31" width="41.75" bestFit="1" customWidth="1"/>
    <col min="32" max="32" width="42.08203125" bestFit="1" customWidth="1"/>
    <col min="33" max="33" width="41.25" bestFit="1" customWidth="1"/>
    <col min="34" max="34" width="34.33203125" bestFit="1" customWidth="1"/>
    <col min="35" max="35" width="49.25" bestFit="1" customWidth="1"/>
    <col min="36" max="36" width="52.83203125" bestFit="1" customWidth="1"/>
    <col min="37" max="37" width="44.75" bestFit="1" customWidth="1"/>
    <col min="38" max="38" width="48.75" bestFit="1" customWidth="1"/>
    <col min="39" max="39" width="48.5" bestFit="1" customWidth="1"/>
    <col min="40" max="55" width="8.83203125" customWidth="1"/>
    <col min="56" max="16384" width="8.83203125" hidden="1"/>
  </cols>
  <sheetData>
    <row r="1" spans="2:39" ht="20" x14ac:dyDescent="0.3">
      <c r="B1" s="1" t="s">
        <v>277</v>
      </c>
      <c r="C1" s="1"/>
      <c r="D1" s="1"/>
      <c r="E1" s="1"/>
    </row>
    <row r="2" spans="2:39" ht="14.5" thickBot="1" x14ac:dyDescent="0.35"/>
    <row r="3" spans="2:39" ht="16.5" thickBot="1" x14ac:dyDescent="0.35">
      <c r="B3" s="72" t="s">
        <v>2</v>
      </c>
      <c r="C3" s="73"/>
      <c r="D3" s="74"/>
      <c r="E3" s="51" t="str">
        <f>'Cover sheet'!C5</f>
        <v>Affinity Water</v>
      </c>
    </row>
    <row r="4" spans="2:39" ht="16.5" thickBot="1" x14ac:dyDescent="0.35">
      <c r="B4" s="72" t="s">
        <v>357</v>
      </c>
      <c r="C4" s="73"/>
      <c r="D4" s="74"/>
      <c r="E4" s="51" t="str">
        <f>'Cover sheet'!C6</f>
        <v>Dour</v>
      </c>
    </row>
    <row r="5" spans="2:39" ht="16" thickBot="1" x14ac:dyDescent="0.35">
      <c r="B5" s="49"/>
      <c r="C5" s="50"/>
    </row>
    <row r="6" spans="2:39" ht="14.5" thickBot="1" x14ac:dyDescent="0.35">
      <c r="B6" s="21" t="s">
        <v>19</v>
      </c>
      <c r="C6" s="22" t="s">
        <v>20</v>
      </c>
      <c r="D6" s="22" t="s">
        <v>21</v>
      </c>
      <c r="E6" s="21" t="s">
        <v>22</v>
      </c>
      <c r="G6" s="22" t="s">
        <v>336</v>
      </c>
      <c r="H6" s="22" t="s">
        <v>337</v>
      </c>
      <c r="I6" s="22" t="s">
        <v>338</v>
      </c>
      <c r="J6" s="22" t="s">
        <v>339</v>
      </c>
      <c r="K6" s="22" t="s">
        <v>340</v>
      </c>
      <c r="L6" s="22" t="s">
        <v>341</v>
      </c>
      <c r="M6" s="22" t="s">
        <v>342</v>
      </c>
      <c r="N6" s="22" t="s">
        <v>343</v>
      </c>
      <c r="O6" s="22" t="s">
        <v>344</v>
      </c>
      <c r="P6" s="22" t="s">
        <v>345</v>
      </c>
      <c r="Q6" s="22" t="s">
        <v>346</v>
      </c>
      <c r="R6" s="22" t="s">
        <v>347</v>
      </c>
      <c r="S6" s="22" t="s">
        <v>348</v>
      </c>
      <c r="T6" s="22" t="s">
        <v>349</v>
      </c>
      <c r="U6" s="22" t="s">
        <v>350</v>
      </c>
      <c r="V6" s="22" t="s">
        <v>351</v>
      </c>
      <c r="W6" s="22" t="s">
        <v>352</v>
      </c>
      <c r="X6" s="22" t="s">
        <v>353</v>
      </c>
      <c r="Y6" s="22" t="s">
        <v>354</v>
      </c>
      <c r="Z6" s="22" t="s">
        <v>355</v>
      </c>
      <c r="AA6" s="22" t="s">
        <v>433</v>
      </c>
      <c r="AB6" s="22" t="s">
        <v>434</v>
      </c>
      <c r="AC6" s="22" t="s">
        <v>435</v>
      </c>
      <c r="AD6" s="22" t="s">
        <v>436</v>
      </c>
      <c r="AE6" s="22" t="s">
        <v>437</v>
      </c>
      <c r="AF6" s="22" t="s">
        <v>438</v>
      </c>
      <c r="AG6" s="22" t="s">
        <v>439</v>
      </c>
      <c r="AH6" s="22" t="s">
        <v>440</v>
      </c>
      <c r="AI6" s="22" t="s">
        <v>441</v>
      </c>
      <c r="AJ6" s="22" t="s">
        <v>442</v>
      </c>
      <c r="AK6" s="22" t="s">
        <v>443</v>
      </c>
      <c r="AL6" s="22" t="s">
        <v>444</v>
      </c>
      <c r="AM6" s="22" t="s">
        <v>445</v>
      </c>
    </row>
    <row r="7" spans="2:39" ht="25.5" thickBot="1" x14ac:dyDescent="0.35">
      <c r="B7" s="20" t="s">
        <v>278</v>
      </c>
      <c r="C7" s="46" t="s">
        <v>279</v>
      </c>
      <c r="D7" s="46" t="s">
        <v>280</v>
      </c>
      <c r="E7" s="34" t="s">
        <v>281</v>
      </c>
      <c r="G7" s="40" t="s">
        <v>479</v>
      </c>
      <c r="H7" s="40" t="s">
        <v>480</v>
      </c>
      <c r="I7" s="40" t="s">
        <v>481</v>
      </c>
      <c r="J7" s="40" t="s">
        <v>482</v>
      </c>
      <c r="K7" s="40" t="s">
        <v>492</v>
      </c>
      <c r="L7" s="40" t="s">
        <v>363</v>
      </c>
      <c r="M7" s="40" t="s">
        <v>483</v>
      </c>
      <c r="N7" s="40" t="s">
        <v>484</v>
      </c>
      <c r="O7" s="40" t="s">
        <v>364</v>
      </c>
      <c r="P7" s="40" t="s">
        <v>485</v>
      </c>
      <c r="Q7" s="40" t="s">
        <v>365</v>
      </c>
      <c r="R7" s="40" t="s">
        <v>486</v>
      </c>
      <c r="S7" s="40" t="s">
        <v>366</v>
      </c>
      <c r="T7" s="40" t="s">
        <v>487</v>
      </c>
      <c r="U7" s="40" t="s">
        <v>490</v>
      </c>
      <c r="V7" s="40" t="s">
        <v>488</v>
      </c>
      <c r="W7" s="40" t="s">
        <v>493</v>
      </c>
      <c r="X7" s="40" t="s">
        <v>491</v>
      </c>
      <c r="Y7" s="40" t="s">
        <v>367</v>
      </c>
      <c r="Z7" s="40" t="s">
        <v>489</v>
      </c>
      <c r="AA7" s="40" t="s">
        <v>368</v>
      </c>
      <c r="AB7" s="40" t="s">
        <v>369</v>
      </c>
      <c r="AC7" s="40" t="s">
        <v>370</v>
      </c>
      <c r="AD7" s="40" t="s">
        <v>371</v>
      </c>
      <c r="AE7" s="40" t="s">
        <v>372</v>
      </c>
      <c r="AF7" s="40" t="s">
        <v>373</v>
      </c>
      <c r="AG7" s="40" t="s">
        <v>374</v>
      </c>
      <c r="AH7" s="40" t="s">
        <v>375</v>
      </c>
      <c r="AI7" s="40" t="s">
        <v>376</v>
      </c>
      <c r="AJ7" s="40" t="s">
        <v>377</v>
      </c>
      <c r="AK7" s="40" t="s">
        <v>378</v>
      </c>
      <c r="AL7" s="40" t="s">
        <v>379</v>
      </c>
      <c r="AM7" s="40" t="s">
        <v>380</v>
      </c>
    </row>
    <row r="8" spans="2:39" ht="25.5" thickBot="1" x14ac:dyDescent="0.35">
      <c r="B8" s="20" t="s">
        <v>282</v>
      </c>
      <c r="C8" s="46" t="s">
        <v>283</v>
      </c>
      <c r="D8" s="46" t="s">
        <v>280</v>
      </c>
      <c r="E8" s="34" t="s">
        <v>284</v>
      </c>
      <c r="G8" s="40" t="s">
        <v>381</v>
      </c>
      <c r="H8" s="40" t="s">
        <v>382</v>
      </c>
      <c r="I8" s="40" t="s">
        <v>383</v>
      </c>
      <c r="J8" s="40" t="s">
        <v>384</v>
      </c>
      <c r="K8" s="40" t="s">
        <v>385</v>
      </c>
      <c r="L8" s="40" t="s">
        <v>386</v>
      </c>
      <c r="M8" s="40" t="s">
        <v>387</v>
      </c>
      <c r="N8" s="40" t="s">
        <v>388</v>
      </c>
      <c r="O8" s="40" t="s">
        <v>389</v>
      </c>
      <c r="P8" s="40" t="s">
        <v>390</v>
      </c>
      <c r="Q8" s="40" t="s">
        <v>391</v>
      </c>
      <c r="R8" s="40" t="s">
        <v>392</v>
      </c>
      <c r="S8" s="40" t="s">
        <v>393</v>
      </c>
      <c r="T8" s="40" t="s">
        <v>394</v>
      </c>
      <c r="U8" s="40" t="s">
        <v>395</v>
      </c>
      <c r="V8" s="40" t="s">
        <v>396</v>
      </c>
      <c r="W8" s="40" t="s">
        <v>397</v>
      </c>
      <c r="X8" s="40" t="s">
        <v>398</v>
      </c>
      <c r="Y8" s="40" t="s">
        <v>399</v>
      </c>
      <c r="Z8" s="40" t="s">
        <v>400</v>
      </c>
      <c r="AA8" s="40" t="s">
        <v>401</v>
      </c>
      <c r="AB8" s="40" t="s">
        <v>402</v>
      </c>
      <c r="AC8" s="40" t="s">
        <v>403</v>
      </c>
      <c r="AD8" s="40" t="s">
        <v>404</v>
      </c>
      <c r="AE8" s="40" t="s">
        <v>405</v>
      </c>
      <c r="AF8" s="40" t="s">
        <v>406</v>
      </c>
      <c r="AG8" s="40" t="s">
        <v>407</v>
      </c>
      <c r="AH8" s="40" t="s">
        <v>408</v>
      </c>
      <c r="AI8" s="40" t="s">
        <v>409</v>
      </c>
      <c r="AJ8" s="40" t="s">
        <v>410</v>
      </c>
      <c r="AK8" s="40" t="s">
        <v>411</v>
      </c>
      <c r="AL8" s="40" t="s">
        <v>412</v>
      </c>
      <c r="AM8" s="40" t="s">
        <v>413</v>
      </c>
    </row>
    <row r="9" spans="2:39" ht="25.5" thickBot="1" x14ac:dyDescent="0.35">
      <c r="B9" s="20" t="s">
        <v>285</v>
      </c>
      <c r="C9" s="46" t="s">
        <v>286</v>
      </c>
      <c r="D9" s="46" t="s">
        <v>280</v>
      </c>
      <c r="E9" s="34" t="s">
        <v>287</v>
      </c>
      <c r="G9" s="40" t="s">
        <v>414</v>
      </c>
      <c r="H9" s="40" t="s">
        <v>414</v>
      </c>
      <c r="I9" s="40" t="s">
        <v>414</v>
      </c>
      <c r="J9" s="40" t="s">
        <v>414</v>
      </c>
      <c r="K9" s="40" t="s">
        <v>415</v>
      </c>
      <c r="L9" s="40" t="s">
        <v>416</v>
      </c>
      <c r="M9" s="40" t="s">
        <v>417</v>
      </c>
      <c r="N9" s="40" t="s">
        <v>417</v>
      </c>
      <c r="O9" s="40" t="s">
        <v>417</v>
      </c>
      <c r="P9" s="40" t="s">
        <v>417</v>
      </c>
      <c r="Q9" s="40" t="s">
        <v>418</v>
      </c>
      <c r="R9" s="40" t="s">
        <v>419</v>
      </c>
      <c r="S9" s="40" t="s">
        <v>419</v>
      </c>
      <c r="T9" s="40" t="s">
        <v>419</v>
      </c>
      <c r="U9" s="40" t="s">
        <v>415</v>
      </c>
      <c r="V9" s="40" t="s">
        <v>415</v>
      </c>
      <c r="W9" s="40" t="s">
        <v>415</v>
      </c>
      <c r="X9" s="40" t="s">
        <v>415</v>
      </c>
      <c r="Y9" s="40" t="s">
        <v>420</v>
      </c>
      <c r="Z9" s="40" t="s">
        <v>420</v>
      </c>
      <c r="AA9" s="40" t="s">
        <v>421</v>
      </c>
      <c r="AB9" s="40" t="s">
        <v>421</v>
      </c>
      <c r="AC9" s="40" t="s">
        <v>421</v>
      </c>
      <c r="AD9" s="40" t="s">
        <v>421</v>
      </c>
      <c r="AE9" s="40" t="s">
        <v>421</v>
      </c>
      <c r="AF9" s="40" t="s">
        <v>422</v>
      </c>
      <c r="AG9" s="40" t="s">
        <v>423</v>
      </c>
      <c r="AH9" s="40" t="s">
        <v>424</v>
      </c>
      <c r="AI9" s="40" t="s">
        <v>422</v>
      </c>
      <c r="AJ9" s="40" t="s">
        <v>422</v>
      </c>
      <c r="AK9" s="40" t="s">
        <v>422</v>
      </c>
      <c r="AL9" s="40" t="s">
        <v>423</v>
      </c>
      <c r="AM9" s="40" t="s">
        <v>421</v>
      </c>
    </row>
    <row r="10" spans="2:39" ht="50.5" thickBot="1" x14ac:dyDescent="0.35">
      <c r="B10" s="20" t="s">
        <v>288</v>
      </c>
      <c r="C10" s="46" t="s">
        <v>289</v>
      </c>
      <c r="D10" s="46" t="s">
        <v>290</v>
      </c>
      <c r="E10" s="34" t="s">
        <v>291</v>
      </c>
      <c r="G10" s="62" t="s">
        <v>430</v>
      </c>
      <c r="H10" s="62" t="s">
        <v>430</v>
      </c>
      <c r="I10" s="62" t="s">
        <v>430</v>
      </c>
      <c r="J10" s="62" t="s">
        <v>430</v>
      </c>
      <c r="K10" s="62" t="s">
        <v>430</v>
      </c>
      <c r="L10" s="62" t="s">
        <v>430</v>
      </c>
      <c r="M10" s="62" t="s">
        <v>432</v>
      </c>
      <c r="N10" s="62" t="s">
        <v>432</v>
      </c>
      <c r="O10" s="62"/>
      <c r="P10" s="62" t="s">
        <v>432</v>
      </c>
      <c r="Q10" s="62" t="s">
        <v>430</v>
      </c>
      <c r="R10" s="62" t="s">
        <v>430</v>
      </c>
      <c r="S10" s="62" t="s">
        <v>430</v>
      </c>
      <c r="T10" s="62" t="s">
        <v>430</v>
      </c>
      <c r="U10" s="62" t="s">
        <v>432</v>
      </c>
      <c r="V10" s="62" t="s">
        <v>430</v>
      </c>
      <c r="W10" s="62" t="s">
        <v>432</v>
      </c>
      <c r="X10" s="62" t="s">
        <v>430</v>
      </c>
      <c r="Y10" s="62" t="s">
        <v>432</v>
      </c>
      <c r="Z10" s="62" t="s">
        <v>430</v>
      </c>
      <c r="AA10" s="62" t="s">
        <v>430</v>
      </c>
      <c r="AB10" s="62" t="s">
        <v>430</v>
      </c>
      <c r="AC10" s="62" t="s">
        <v>430</v>
      </c>
      <c r="AD10" s="62" t="s">
        <v>430</v>
      </c>
      <c r="AE10" s="62" t="s">
        <v>432</v>
      </c>
      <c r="AF10" s="62" t="s">
        <v>430</v>
      </c>
      <c r="AG10" s="62" t="s">
        <v>430</v>
      </c>
      <c r="AH10" s="62" t="s">
        <v>430</v>
      </c>
      <c r="AI10" s="62" t="s">
        <v>430</v>
      </c>
      <c r="AJ10" s="62" t="s">
        <v>430</v>
      </c>
      <c r="AK10" s="62" t="s">
        <v>430</v>
      </c>
      <c r="AL10" s="62" t="s">
        <v>430</v>
      </c>
      <c r="AM10" s="62" t="s">
        <v>430</v>
      </c>
    </row>
    <row r="11" spans="2:39" ht="50.5" thickBot="1" x14ac:dyDescent="0.35">
      <c r="B11" s="20" t="s">
        <v>292</v>
      </c>
      <c r="C11" s="46" t="s">
        <v>293</v>
      </c>
      <c r="D11" s="46" t="s">
        <v>57</v>
      </c>
      <c r="E11" s="34" t="s">
        <v>294</v>
      </c>
      <c r="G11" s="62" t="s">
        <v>431</v>
      </c>
      <c r="H11" s="62" t="s">
        <v>431</v>
      </c>
      <c r="I11" s="62" t="s">
        <v>431</v>
      </c>
      <c r="J11" s="62" t="s">
        <v>431</v>
      </c>
      <c r="K11" s="62" t="s">
        <v>431</v>
      </c>
      <c r="L11" s="62" t="s">
        <v>431</v>
      </c>
      <c r="M11" s="62">
        <v>2022</v>
      </c>
      <c r="N11" s="62">
        <v>2021</v>
      </c>
      <c r="O11" s="62"/>
      <c r="P11" s="62">
        <v>2062</v>
      </c>
      <c r="Q11" s="62" t="s">
        <v>431</v>
      </c>
      <c r="R11" s="62" t="s">
        <v>431</v>
      </c>
      <c r="S11" s="62" t="s">
        <v>431</v>
      </c>
      <c r="T11" s="62" t="s">
        <v>431</v>
      </c>
      <c r="U11" s="62">
        <v>2049</v>
      </c>
      <c r="V11" s="62" t="s">
        <v>431</v>
      </c>
      <c r="W11" s="62">
        <v>2020</v>
      </c>
      <c r="X11" s="62" t="s">
        <v>431</v>
      </c>
      <c r="Y11" s="62">
        <v>2050</v>
      </c>
      <c r="Z11" s="62" t="s">
        <v>431</v>
      </c>
      <c r="AA11" s="62" t="s">
        <v>431</v>
      </c>
      <c r="AB11" s="62" t="s">
        <v>431</v>
      </c>
      <c r="AC11" s="62" t="s">
        <v>431</v>
      </c>
      <c r="AD11" s="62" t="s">
        <v>431</v>
      </c>
      <c r="AE11" s="62">
        <v>2073</v>
      </c>
      <c r="AF11" s="62" t="s">
        <v>431</v>
      </c>
      <c r="AG11" s="62" t="s">
        <v>431</v>
      </c>
      <c r="AH11" s="62" t="s">
        <v>431</v>
      </c>
      <c r="AI11" s="62" t="s">
        <v>431</v>
      </c>
      <c r="AJ11" s="62" t="s">
        <v>431</v>
      </c>
      <c r="AK11" s="62" t="s">
        <v>431</v>
      </c>
      <c r="AL11" s="62" t="s">
        <v>431</v>
      </c>
      <c r="AM11" s="62" t="s">
        <v>431</v>
      </c>
    </row>
    <row r="12" spans="2:39" ht="27.5" thickBot="1" x14ac:dyDescent="0.35">
      <c r="B12" s="20" t="s">
        <v>295</v>
      </c>
      <c r="C12" s="46" t="s">
        <v>296</v>
      </c>
      <c r="D12" s="46" t="s">
        <v>297</v>
      </c>
      <c r="E12" s="34" t="s">
        <v>298</v>
      </c>
      <c r="G12" s="40">
        <v>3.5</v>
      </c>
      <c r="H12" s="40">
        <v>0.77</v>
      </c>
      <c r="I12" s="40">
        <v>2</v>
      </c>
      <c r="J12" s="40">
        <v>2</v>
      </c>
      <c r="K12" s="40">
        <v>4</v>
      </c>
      <c r="L12" s="40">
        <v>8</v>
      </c>
      <c r="M12" s="40">
        <v>0.7</v>
      </c>
      <c r="N12" s="40">
        <v>0.14000000000000001</v>
      </c>
      <c r="O12" s="40">
        <v>2</v>
      </c>
      <c r="P12" s="40">
        <v>2.52</v>
      </c>
      <c r="Q12" s="40">
        <v>5</v>
      </c>
      <c r="R12" s="40">
        <v>2</v>
      </c>
      <c r="S12" s="40">
        <v>5</v>
      </c>
      <c r="T12" s="40">
        <v>5</v>
      </c>
      <c r="U12" s="40">
        <v>2</v>
      </c>
      <c r="V12" s="40">
        <v>3</v>
      </c>
      <c r="W12" s="40">
        <v>7.1400000000000005E-2</v>
      </c>
      <c r="X12" s="40">
        <v>2</v>
      </c>
      <c r="Y12" s="40">
        <v>1.32</v>
      </c>
      <c r="Z12" s="40">
        <v>2.27</v>
      </c>
      <c r="AA12" s="40">
        <v>0.12539419900000001</v>
      </c>
      <c r="AB12" s="40">
        <v>0.54061280499999997</v>
      </c>
      <c r="AC12" s="40">
        <v>0.36040853699999997</v>
      </c>
      <c r="AD12" s="40">
        <v>0.180204268</v>
      </c>
      <c r="AE12" s="40">
        <v>0.133991945</v>
      </c>
      <c r="AF12" s="40">
        <v>7.3992761000000004E-2</v>
      </c>
      <c r="AG12" s="40">
        <v>5.5953870000000003E-3</v>
      </c>
      <c r="AH12" s="40">
        <v>0.166848</v>
      </c>
      <c r="AI12" s="40">
        <v>7.6580773000000005E-2</v>
      </c>
      <c r="AJ12" s="40">
        <v>0.112839096</v>
      </c>
      <c r="AK12" s="40">
        <v>0.18812499999999999</v>
      </c>
      <c r="AL12" s="40">
        <v>1.4352507350000001</v>
      </c>
      <c r="AM12" s="40">
        <v>0.150384559</v>
      </c>
    </row>
    <row r="13" spans="2:39" ht="50.5" thickBot="1" x14ac:dyDescent="0.35">
      <c r="B13" s="20" t="s">
        <v>299</v>
      </c>
      <c r="C13" s="46" t="s">
        <v>300</v>
      </c>
      <c r="D13" s="46" t="s">
        <v>301</v>
      </c>
      <c r="E13" s="34" t="s">
        <v>302</v>
      </c>
      <c r="G13" s="40">
        <v>35169.597455878102</v>
      </c>
      <c r="H13" s="40">
        <v>7737.311440293186</v>
      </c>
      <c r="I13" s="40">
        <v>20096.912831930342</v>
      </c>
      <c r="J13" s="40">
        <v>20096.912831930342</v>
      </c>
      <c r="K13" s="40">
        <v>34831.130019286837</v>
      </c>
      <c r="L13" s="40">
        <v>62533.182904771391</v>
      </c>
      <c r="M13" s="40">
        <v>6787.0595877939768</v>
      </c>
      <c r="N13" s="40">
        <v>1406.7838982351245</v>
      </c>
      <c r="O13" s="40">
        <v>17415.565009643418</v>
      </c>
      <c r="P13" s="40">
        <v>23574.771373861291</v>
      </c>
      <c r="Q13" s="40">
        <v>39083.239315482126</v>
      </c>
      <c r="R13" s="40">
        <v>17415.565009643418</v>
      </c>
      <c r="S13" s="40">
        <v>39083.239315482126</v>
      </c>
      <c r="T13" s="40">
        <v>43538.912524108557</v>
      </c>
      <c r="U13" s="40">
        <v>20096.912831930342</v>
      </c>
      <c r="V13" s="40">
        <v>27077.576753795067</v>
      </c>
      <c r="W13" s="40">
        <v>717.45978809991288</v>
      </c>
      <c r="X13" s="40">
        <v>18051.717835863376</v>
      </c>
      <c r="Y13" s="40">
        <v>12798.455222697212</v>
      </c>
      <c r="Z13" s="40">
        <v>21236.004372486172</v>
      </c>
      <c r="AA13" s="40">
        <v>1282.9025849663637</v>
      </c>
      <c r="AB13" s="40">
        <v>5629.6478827801793</v>
      </c>
      <c r="AC13" s="40">
        <v>3753.09859199127</v>
      </c>
      <c r="AD13" s="40">
        <v>1876.5492907889068</v>
      </c>
      <c r="AE13" s="40">
        <v>1300.7573339144169</v>
      </c>
      <c r="AF13" s="40">
        <v>117.97628456122607</v>
      </c>
      <c r="AG13" s="40">
        <v>58.267318654958132</v>
      </c>
      <c r="AH13" s="40">
        <v>1617.7247401489271</v>
      </c>
      <c r="AI13" s="40">
        <v>122.08122841818238</v>
      </c>
      <c r="AJ13" s="40">
        <v>179.88452653816029</v>
      </c>
      <c r="AK13" s="40">
        <v>320.87990453386379</v>
      </c>
      <c r="AL13" s="40">
        <v>12141.815915947776</v>
      </c>
      <c r="AM13" s="40">
        <v>912.55385310975839</v>
      </c>
    </row>
    <row r="14" spans="2:39" ht="38" thickBot="1" x14ac:dyDescent="0.35">
      <c r="B14" s="20" t="s">
        <v>303</v>
      </c>
      <c r="C14" s="46" t="s">
        <v>304</v>
      </c>
      <c r="D14" s="46" t="s">
        <v>305</v>
      </c>
      <c r="E14" s="34" t="s">
        <v>306</v>
      </c>
      <c r="G14" s="40">
        <v>0</v>
      </c>
      <c r="H14" s="40">
        <v>0</v>
      </c>
      <c r="I14" s="40">
        <v>0</v>
      </c>
      <c r="J14" s="40">
        <v>218.84249104943029</v>
      </c>
      <c r="K14" s="40">
        <v>4387.9734474257612</v>
      </c>
      <c r="L14" s="40">
        <v>578156.12222682685</v>
      </c>
      <c r="M14" s="40">
        <v>418.8586446813332</v>
      </c>
      <c r="N14" s="40">
        <v>3.7843705554241818</v>
      </c>
      <c r="O14" s="40">
        <v>40992.561533361164</v>
      </c>
      <c r="P14" s="40">
        <v>929.13175510065935</v>
      </c>
      <c r="Q14" s="40">
        <v>90787.199865872375</v>
      </c>
      <c r="R14" s="40">
        <v>52418.313105218644</v>
      </c>
      <c r="S14" s="40">
        <v>137958.77715773569</v>
      </c>
      <c r="T14" s="40">
        <v>137696.76753030831</v>
      </c>
      <c r="U14" s="40">
        <v>0</v>
      </c>
      <c r="V14" s="40">
        <v>7555.7016802953049</v>
      </c>
      <c r="W14" s="40">
        <v>0</v>
      </c>
      <c r="X14" s="40">
        <v>2255.8404165230222</v>
      </c>
      <c r="Y14" s="40">
        <v>512.20090889425558</v>
      </c>
      <c r="Z14" s="40">
        <v>3845.2994819000646</v>
      </c>
      <c r="AA14" s="40">
        <v>253.12721863382728</v>
      </c>
      <c r="AB14" s="40">
        <v>147.33470728561556</v>
      </c>
      <c r="AC14" s="40">
        <v>97.034555677854129</v>
      </c>
      <c r="AD14" s="40">
        <v>47.972510854005449</v>
      </c>
      <c r="AE14" s="40">
        <v>210.62012133202569</v>
      </c>
      <c r="AF14" s="40">
        <v>0</v>
      </c>
      <c r="AG14" s="40">
        <v>122.33831059588881</v>
      </c>
      <c r="AH14" s="40">
        <v>5965.5191893175879</v>
      </c>
      <c r="AI14" s="40">
        <v>0</v>
      </c>
      <c r="AJ14" s="40">
        <v>0</v>
      </c>
      <c r="AK14" s="40">
        <v>0</v>
      </c>
      <c r="AL14" s="40">
        <v>20128.422951843539</v>
      </c>
      <c r="AM14" s="40">
        <v>110.74085351115653</v>
      </c>
    </row>
    <row r="15" spans="2:39" ht="38" thickBot="1" x14ac:dyDescent="0.35">
      <c r="B15" s="20" t="s">
        <v>307</v>
      </c>
      <c r="C15" s="46" t="s">
        <v>308</v>
      </c>
      <c r="D15" s="46" t="s">
        <v>305</v>
      </c>
      <c r="E15" s="34" t="s">
        <v>309</v>
      </c>
      <c r="G15" s="40">
        <v>49.347515029724889</v>
      </c>
      <c r="H15" s="40">
        <v>27.828468205131998</v>
      </c>
      <c r="I15" s="40">
        <v>40.514641159057923</v>
      </c>
      <c r="J15" s="40">
        <v>37.261499832388587</v>
      </c>
      <c r="K15" s="40">
        <v>27788.268456138809</v>
      </c>
      <c r="L15" s="40">
        <v>15113.929662252836</v>
      </c>
      <c r="M15" s="40">
        <v>111.6249011421674</v>
      </c>
      <c r="N15" s="40">
        <v>85.613178938010222</v>
      </c>
      <c r="O15" s="40">
        <v>4910.4944708326802</v>
      </c>
      <c r="P15" s="40">
        <v>774.16561996577013</v>
      </c>
      <c r="Q15" s="40">
        <v>7753.6199377041012</v>
      </c>
      <c r="R15" s="40">
        <v>4702.8401306200185</v>
      </c>
      <c r="S15" s="40">
        <v>11571.309450109358</v>
      </c>
      <c r="T15" s="40">
        <v>9820.697470988036</v>
      </c>
      <c r="U15" s="40">
        <v>17342.407934979194</v>
      </c>
      <c r="V15" s="40">
        <v>21468.178510075595</v>
      </c>
      <c r="W15" s="40">
        <v>0.50936981026900618</v>
      </c>
      <c r="X15" s="40">
        <v>15765.330076662323</v>
      </c>
      <c r="Y15" s="40">
        <v>491.29033331008782</v>
      </c>
      <c r="Z15" s="40">
        <v>1933.8179279157018</v>
      </c>
      <c r="AA15" s="40">
        <v>194.85096621367254</v>
      </c>
      <c r="AB15" s="40">
        <v>969.73529747577049</v>
      </c>
      <c r="AC15" s="40">
        <v>598.84506896194262</v>
      </c>
      <c r="AD15" s="40">
        <v>279.59417226427041</v>
      </c>
      <c r="AE15" s="40">
        <v>0</v>
      </c>
      <c r="AF15" s="40">
        <v>149.44376369462469</v>
      </c>
      <c r="AG15" s="40">
        <v>7.6941263495246366</v>
      </c>
      <c r="AH15" s="40">
        <v>3654.0720293738123</v>
      </c>
      <c r="AI15" s="40">
        <v>241.74915937639418</v>
      </c>
      <c r="AJ15" s="40">
        <v>684.94630422807791</v>
      </c>
      <c r="AK15" s="40">
        <v>831.25</v>
      </c>
      <c r="AL15" s="40">
        <v>10064.576640721645</v>
      </c>
      <c r="AM15" s="40">
        <v>177.73336043212765</v>
      </c>
    </row>
    <row r="16" spans="2:39" ht="50.5" thickBot="1" x14ac:dyDescent="0.35">
      <c r="B16" s="20" t="s">
        <v>310</v>
      </c>
      <c r="C16" s="46" t="s">
        <v>311</v>
      </c>
      <c r="D16" s="46" t="s">
        <v>305</v>
      </c>
      <c r="E16" s="34" t="s">
        <v>312</v>
      </c>
      <c r="G16" s="40">
        <v>0</v>
      </c>
      <c r="H16" s="40">
        <v>0</v>
      </c>
      <c r="I16" s="40">
        <v>0</v>
      </c>
      <c r="J16" s="40">
        <v>0</v>
      </c>
      <c r="K16" s="40">
        <v>0</v>
      </c>
      <c r="L16" s="40">
        <v>0</v>
      </c>
      <c r="M16" s="40">
        <v>0</v>
      </c>
      <c r="N16" s="40">
        <v>0</v>
      </c>
      <c r="O16" s="40">
        <v>0</v>
      </c>
      <c r="P16" s="40">
        <v>0</v>
      </c>
      <c r="Q16" s="40">
        <v>0</v>
      </c>
      <c r="R16" s="40">
        <v>0</v>
      </c>
      <c r="S16" s="40">
        <v>0</v>
      </c>
      <c r="T16" s="40">
        <v>0</v>
      </c>
      <c r="U16" s="40">
        <v>0</v>
      </c>
      <c r="V16" s="40">
        <v>0</v>
      </c>
      <c r="W16" s="40">
        <v>0</v>
      </c>
      <c r="X16" s="40">
        <v>0</v>
      </c>
      <c r="Y16" s="40">
        <v>0</v>
      </c>
      <c r="Z16" s="40">
        <v>0</v>
      </c>
      <c r="AA16" s="40">
        <v>150.09960249677013</v>
      </c>
      <c r="AB16" s="40">
        <v>658.75810587571459</v>
      </c>
      <c r="AC16" s="40">
        <v>439.0769705252165</v>
      </c>
      <c r="AD16" s="40">
        <v>219.68113535049807</v>
      </c>
      <c r="AE16" s="40">
        <v>163.2523558615006</v>
      </c>
      <c r="AF16" s="40">
        <v>13.803225300249309</v>
      </c>
      <c r="AG16" s="40">
        <v>6.8219461167689541</v>
      </c>
      <c r="AH16" s="40">
        <v>189.27379459742443</v>
      </c>
      <c r="AI16" s="40">
        <v>14.283503709941078</v>
      </c>
      <c r="AJ16" s="40">
        <v>21.046489611379705</v>
      </c>
      <c r="AK16" s="40">
        <v>37.542948830462073</v>
      </c>
      <c r="AL16" s="40">
        <v>1421.5654705804377</v>
      </c>
      <c r="AM16" s="40">
        <v>106.76880089126384</v>
      </c>
    </row>
    <row r="17" spans="1:39" ht="125.5" thickBot="1" x14ac:dyDescent="0.35">
      <c r="B17" s="20" t="s">
        <v>313</v>
      </c>
      <c r="C17" s="46" t="s">
        <v>314</v>
      </c>
      <c r="D17" s="46" t="s">
        <v>305</v>
      </c>
      <c r="E17" s="34" t="s">
        <v>315</v>
      </c>
      <c r="G17" s="40">
        <v>0.43482916497946011</v>
      </c>
      <c r="H17" s="40">
        <v>0.15327954623850987</v>
      </c>
      <c r="I17" s="40">
        <v>0.214630514333089</v>
      </c>
      <c r="J17" s="40">
        <v>3.6173486841468441E-2</v>
      </c>
      <c r="K17" s="40">
        <v>2.0220008793976896</v>
      </c>
      <c r="L17" s="40">
        <v>56.079644644526077</v>
      </c>
      <c r="M17" s="40">
        <v>1.1536705551452935E-2</v>
      </c>
      <c r="N17" s="40">
        <v>0</v>
      </c>
      <c r="O17" s="40">
        <v>1.5813390275750534</v>
      </c>
      <c r="P17" s="40">
        <v>0.97344372113850797</v>
      </c>
      <c r="Q17" s="40">
        <v>23.314405638561293</v>
      </c>
      <c r="R17" s="40">
        <v>10.870954299012764</v>
      </c>
      <c r="S17" s="40">
        <v>39.466210652164548</v>
      </c>
      <c r="T17" s="40">
        <v>28.953076307266851</v>
      </c>
      <c r="U17" s="40">
        <v>0</v>
      </c>
      <c r="V17" s="40">
        <v>1.728031269881775</v>
      </c>
      <c r="W17" s="40">
        <v>0</v>
      </c>
      <c r="X17" s="40">
        <v>0.13130356656818509</v>
      </c>
      <c r="Y17" s="40">
        <v>0.74429762904278163</v>
      </c>
      <c r="Z17" s="40">
        <v>0.14410182862886284</v>
      </c>
      <c r="AA17" s="40">
        <v>-10.803144412219412</v>
      </c>
      <c r="AB17" s="40">
        <v>-55.607801581752355</v>
      </c>
      <c r="AC17" s="40">
        <v>-37.071867721168218</v>
      </c>
      <c r="AD17" s="40">
        <v>-18.535933860584155</v>
      </c>
      <c r="AE17" s="40">
        <v>-13.849518849934444</v>
      </c>
      <c r="AF17" s="40">
        <v>-6.547786991173111</v>
      </c>
      <c r="AG17" s="40">
        <v>0</v>
      </c>
      <c r="AH17" s="40">
        <v>28.173565977088813</v>
      </c>
      <c r="AI17" s="40">
        <v>-9.6884568089199199</v>
      </c>
      <c r="AJ17" s="40">
        <v>-17.853245393580547</v>
      </c>
      <c r="AK17" s="40">
        <v>-29.791747916325555</v>
      </c>
      <c r="AL17" s="40">
        <v>0</v>
      </c>
      <c r="AM17" s="40">
        <v>-10.218458701866838</v>
      </c>
    </row>
    <row r="18" spans="1:39" ht="38" thickBot="1" x14ac:dyDescent="0.35">
      <c r="B18" s="20" t="s">
        <v>316</v>
      </c>
      <c r="C18" s="46" t="s">
        <v>317</v>
      </c>
      <c r="D18" s="46" t="s">
        <v>305</v>
      </c>
      <c r="E18" s="34" t="s">
        <v>318</v>
      </c>
      <c r="G18" s="40">
        <v>0</v>
      </c>
      <c r="H18" s="40">
        <v>0</v>
      </c>
      <c r="I18" s="40">
        <v>0</v>
      </c>
      <c r="J18" s="40">
        <v>0</v>
      </c>
      <c r="K18" s="40">
        <v>13.657646739612119</v>
      </c>
      <c r="L18" s="40">
        <v>21.149799339564797</v>
      </c>
      <c r="M18" s="40">
        <v>0</v>
      </c>
      <c r="N18" s="40">
        <v>0</v>
      </c>
      <c r="O18" s="40">
        <v>0.29890047423477606</v>
      </c>
      <c r="P18" s="40">
        <v>0</v>
      </c>
      <c r="Q18" s="40">
        <v>74.388700156638194</v>
      </c>
      <c r="R18" s="40">
        <v>7732.0405290940489</v>
      </c>
      <c r="S18" s="40">
        <v>32.19762020203401</v>
      </c>
      <c r="T18" s="40">
        <v>7735.2543406719487</v>
      </c>
      <c r="U18" s="40">
        <v>0</v>
      </c>
      <c r="V18" s="40">
        <v>53.903014055481414</v>
      </c>
      <c r="W18" s="40">
        <v>0</v>
      </c>
      <c r="X18" s="40">
        <v>2.4728380597073104E-2</v>
      </c>
      <c r="Y18" s="40">
        <v>0.3369973628322715</v>
      </c>
      <c r="Z18" s="40">
        <v>3.2560131674615604</v>
      </c>
      <c r="AA18" s="40">
        <v>0</v>
      </c>
      <c r="AB18" s="40">
        <v>0</v>
      </c>
      <c r="AC18" s="40">
        <v>0</v>
      </c>
      <c r="AD18" s="40">
        <v>0</v>
      </c>
      <c r="AE18" s="40">
        <v>0</v>
      </c>
      <c r="AF18" s="40">
        <v>0</v>
      </c>
      <c r="AG18" s="40">
        <v>0</v>
      </c>
      <c r="AH18" s="40">
        <v>0</v>
      </c>
      <c r="AI18" s="40">
        <v>0</v>
      </c>
      <c r="AJ18" s="40">
        <v>0</v>
      </c>
      <c r="AK18" s="40">
        <v>0</v>
      </c>
      <c r="AL18" s="40">
        <v>0</v>
      </c>
      <c r="AM18" s="40">
        <v>0</v>
      </c>
    </row>
    <row r="19" spans="1:39" ht="38" thickBot="1" x14ac:dyDescent="0.35">
      <c r="B19" s="20" t="s">
        <v>319</v>
      </c>
      <c r="C19" s="46" t="s">
        <v>320</v>
      </c>
      <c r="D19" s="46" t="s">
        <v>305</v>
      </c>
      <c r="E19" s="34" t="s">
        <v>321</v>
      </c>
      <c r="G19" s="40">
        <v>49.782344194704351</v>
      </c>
      <c r="H19" s="40">
        <v>27.981747751370506</v>
      </c>
      <c r="I19" s="40">
        <v>40.729271673391011</v>
      </c>
      <c r="J19" s="40">
        <v>256.14016436866035</v>
      </c>
      <c r="K19" s="40">
        <v>32191.921551183579</v>
      </c>
      <c r="L19" s="40">
        <v>593347.28133306385</v>
      </c>
      <c r="M19" s="40">
        <v>530.49508252905207</v>
      </c>
      <c r="N19" s="40">
        <v>89.397549493434397</v>
      </c>
      <c r="O19" s="40">
        <v>45904.936243695651</v>
      </c>
      <c r="P19" s="40">
        <v>1704.270818787568</v>
      </c>
      <c r="Q19" s="40">
        <v>98638.522909371677</v>
      </c>
      <c r="R19" s="40">
        <v>64864.064719231719</v>
      </c>
      <c r="S19" s="40">
        <v>149601.75043869924</v>
      </c>
      <c r="T19" s="40">
        <v>155281.67241827556</v>
      </c>
      <c r="U19" s="40">
        <v>17342.407934979194</v>
      </c>
      <c r="V19" s="40">
        <v>29079.511235696264</v>
      </c>
      <c r="W19" s="40">
        <v>0.50936981026900618</v>
      </c>
      <c r="X19" s="40">
        <v>18021.326525132514</v>
      </c>
      <c r="Y19" s="40">
        <v>1004.5725371962184</v>
      </c>
      <c r="Z19" s="40">
        <v>5782.5175248118567</v>
      </c>
      <c r="AA19" s="40">
        <v>587.27464293205048</v>
      </c>
      <c r="AB19" s="40">
        <v>1720.2203090553485</v>
      </c>
      <c r="AC19" s="40">
        <v>1097.8847274438449</v>
      </c>
      <c r="AD19" s="40">
        <v>528.71188460818985</v>
      </c>
      <c r="AE19" s="40">
        <v>360.02295834359182</v>
      </c>
      <c r="AF19" s="40">
        <v>156.69920200370092</v>
      </c>
      <c r="AG19" s="40">
        <v>136.85438306218239</v>
      </c>
      <c r="AH19" s="40">
        <v>9837.0385792659126</v>
      </c>
      <c r="AI19" s="40">
        <v>246.34420627741537</v>
      </c>
      <c r="AJ19" s="40">
        <v>688.13954844587704</v>
      </c>
      <c r="AK19" s="40">
        <v>839.00120091413646</v>
      </c>
      <c r="AL19" s="40">
        <v>31614.565063145619</v>
      </c>
      <c r="AM19" s="40">
        <v>385.0245561326812</v>
      </c>
    </row>
    <row r="20" spans="1:39" ht="38" thickBot="1" x14ac:dyDescent="0.35">
      <c r="B20" s="20" t="s">
        <v>322</v>
      </c>
      <c r="C20" s="46" t="s">
        <v>323</v>
      </c>
      <c r="D20" s="46" t="s">
        <v>324</v>
      </c>
      <c r="E20" s="34" t="s">
        <v>325</v>
      </c>
      <c r="G20" s="40">
        <v>0.1403129936065764</v>
      </c>
      <c r="H20" s="40">
        <v>0.35966586610707124</v>
      </c>
      <c r="I20" s="40">
        <v>0.20159634217394584</v>
      </c>
      <c r="J20" s="40">
        <v>1.2743449355809326</v>
      </c>
      <c r="K20" s="40">
        <v>92.377829504089618</v>
      </c>
      <c r="L20" s="40">
        <v>948.72837800778609</v>
      </c>
      <c r="M20" s="40">
        <v>7.8161026724671165</v>
      </c>
      <c r="N20" s="40">
        <v>6.3547464259142963</v>
      </c>
      <c r="O20" s="40">
        <v>263.57488820360533</v>
      </c>
      <c r="P20" s="40">
        <v>7.2250854443278874</v>
      </c>
      <c r="Q20" s="40">
        <v>252.13063586707693</v>
      </c>
      <c r="R20" s="40">
        <v>327.98909024317788</v>
      </c>
      <c r="S20" s="40">
        <v>382.59389248887408</v>
      </c>
      <c r="T20" s="40">
        <v>338.81752310559506</v>
      </c>
      <c r="U20" s="40">
        <v>86.293890409999975</v>
      </c>
      <c r="V20" s="40">
        <v>107.18787893862417</v>
      </c>
      <c r="W20" s="40">
        <v>7.0996287000000019E-2</v>
      </c>
      <c r="X20" s="40">
        <v>99.830778749392266</v>
      </c>
      <c r="Y20" s="40">
        <v>7.8407215929053553</v>
      </c>
      <c r="Z20" s="40">
        <v>27.213770106881864</v>
      </c>
      <c r="AA20" s="40">
        <v>46.619111564106085</v>
      </c>
      <c r="AB20" s="40">
        <v>31.544212846223608</v>
      </c>
      <c r="AC20" s="40">
        <v>30.24052172748392</v>
      </c>
      <c r="AD20" s="40">
        <v>29.16245372050469</v>
      </c>
      <c r="AE20" s="40">
        <v>28.742676857982271</v>
      </c>
      <c r="AF20" s="40">
        <v>138.37271584032115</v>
      </c>
      <c r="AG20" s="40">
        <v>234.87331530148774</v>
      </c>
      <c r="AH20" s="40">
        <v>606.33708379744644</v>
      </c>
      <c r="AI20" s="40">
        <v>209.72320347998942</v>
      </c>
      <c r="AJ20" s="40">
        <v>392.46999585019336</v>
      </c>
      <c r="AK20" s="40">
        <v>270.75330569315065</v>
      </c>
      <c r="AL20" s="40">
        <v>260.37756857786968</v>
      </c>
      <c r="AM20" s="40">
        <v>43.311746861586016</v>
      </c>
    </row>
    <row r="21" spans="1:39" ht="38" thickBot="1" x14ac:dyDescent="0.35">
      <c r="B21" s="20" t="s">
        <v>326</v>
      </c>
      <c r="C21" s="46" t="s">
        <v>327</v>
      </c>
      <c r="D21" s="46" t="s">
        <v>324</v>
      </c>
      <c r="E21" s="34" t="s">
        <v>328</v>
      </c>
      <c r="G21" s="40">
        <v>0.14154937160471803</v>
      </c>
      <c r="H21" s="40">
        <v>0.36164691013536615</v>
      </c>
      <c r="I21" s="40">
        <v>0.20266431970924209</v>
      </c>
      <c r="J21" s="40">
        <v>1.2745249308227091</v>
      </c>
      <c r="K21" s="40">
        <v>92.422845693947167</v>
      </c>
      <c r="L21" s="40">
        <v>948.85187954792309</v>
      </c>
      <c r="M21" s="40">
        <v>7.8162726533756697</v>
      </c>
      <c r="N21" s="40">
        <v>6.3547464259142963</v>
      </c>
      <c r="O21" s="40">
        <v>263.58568452000833</v>
      </c>
      <c r="P21" s="40">
        <v>7.2292146199864797</v>
      </c>
      <c r="Q21" s="40">
        <v>252.3806230930756</v>
      </c>
      <c r="R21" s="40">
        <v>372.44881049403182</v>
      </c>
      <c r="S21" s="40">
        <v>382.77725454409097</v>
      </c>
      <c r="T21" s="40">
        <v>356.65032362095013</v>
      </c>
      <c r="U21" s="40">
        <v>86.293890409999975</v>
      </c>
      <c r="V21" s="40">
        <v>107.39332954386552</v>
      </c>
      <c r="W21" s="40">
        <v>7.0996287000000019E-2</v>
      </c>
      <c r="X21" s="40">
        <v>99.83164311005082</v>
      </c>
      <c r="Y21" s="40">
        <v>7.8491702296592454</v>
      </c>
      <c r="Z21" s="40">
        <v>27.229781193225843</v>
      </c>
      <c r="AA21" s="40">
        <v>45.777025458830771</v>
      </c>
      <c r="AB21" s="40">
        <v>30.556445889220061</v>
      </c>
      <c r="AC21" s="40">
        <v>29.252754771393935</v>
      </c>
      <c r="AD21" s="40">
        <v>28.174686761674018</v>
      </c>
      <c r="AE21" s="40">
        <v>27.677949526539397</v>
      </c>
      <c r="AF21" s="40">
        <v>132.82262836678743</v>
      </c>
      <c r="AG21" s="40">
        <v>234.87331530148774</v>
      </c>
      <c r="AH21" s="40">
        <v>608.07863878995374</v>
      </c>
      <c r="AI21" s="40">
        <v>201.78712933128193</v>
      </c>
      <c r="AJ21" s="40">
        <v>382.54515921351174</v>
      </c>
      <c r="AK21" s="40">
        <v>261.46891377723944</v>
      </c>
      <c r="AL21" s="40">
        <v>260.37756857786968</v>
      </c>
      <c r="AM21" s="40">
        <v>42.191981856261144</v>
      </c>
    </row>
    <row r="22" spans="1:39" ht="75.5" thickBot="1" x14ac:dyDescent="0.35">
      <c r="B22" s="20" t="s">
        <v>329</v>
      </c>
      <c r="C22" s="46" t="s">
        <v>330</v>
      </c>
      <c r="D22" s="46" t="s">
        <v>331</v>
      </c>
      <c r="E22" s="34" t="s">
        <v>332</v>
      </c>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row>
    <row r="23" spans="1:39" ht="113" thickBot="1" x14ac:dyDescent="0.4">
      <c r="A23" s="6"/>
      <c r="B23" s="20" t="s">
        <v>333</v>
      </c>
      <c r="C23" s="46" t="s">
        <v>334</v>
      </c>
      <c r="D23" s="46" t="s">
        <v>331</v>
      </c>
      <c r="E23" s="34" t="s">
        <v>335</v>
      </c>
      <c r="F23" s="6"/>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row>
    <row r="24" spans="1:39" x14ac:dyDescent="0.3"/>
    <row r="25" spans="1:39" x14ac:dyDescent="0.3"/>
    <row r="26" spans="1:39" x14ac:dyDescent="0.3"/>
    <row r="27" spans="1:39" x14ac:dyDescent="0.3"/>
    <row r="28" spans="1:39" x14ac:dyDescent="0.3"/>
    <row r="29" spans="1:39" x14ac:dyDescent="0.3"/>
  </sheetData>
  <sheetProtection algorithmName="SHA-512" hashValue="8uVXvvYsiQ4Y5t9Vd4YPParOvmP+wALkflcTQILb/Nunbn8lXKG4h46HwqTQdrYWcNtRcVoZXRnpzr9+6J6KAg==" saltValue="8q3QCwodAA+HP2yl89o/BA==" spinCount="100000" sheet="1" objects="1" scenarios="1" selectLockedCells="1" selectUnlockedCells="1"/>
  <mergeCells count="2">
    <mergeCell ref="B3:D3"/>
    <mergeCell ref="B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6"/>
  <sheetViews>
    <sheetView showGridLines="0" zoomScale="70" zoomScaleNormal="70" workbookViewId="0">
      <pane ySplit="3" topLeftCell="A4" activePane="bottomLeft" state="frozen"/>
      <selection activeCell="E25" sqref="E25"/>
      <selection pane="bottomLeft"/>
    </sheetView>
  </sheetViews>
  <sheetFormatPr defaultColWidth="0" defaultRowHeight="14" x14ac:dyDescent="0.3"/>
  <cols>
    <col min="1" max="1" width="1.6640625" customWidth="1"/>
    <col min="2" max="2" width="16.33203125" customWidth="1"/>
    <col min="3" max="3" width="22.5" customWidth="1"/>
    <col min="4" max="4" width="31.58203125" customWidth="1"/>
    <col min="5" max="5" width="62.5" customWidth="1"/>
    <col min="6" max="6" width="31" customWidth="1"/>
    <col min="7" max="8" width="8.83203125" customWidth="1"/>
    <col min="9" max="16384" width="8.83203125" hidden="1"/>
  </cols>
  <sheetData>
    <row r="1" spans="2:6" ht="20" x14ac:dyDescent="0.3">
      <c r="B1" s="71" t="s">
        <v>12</v>
      </c>
      <c r="C1" s="71"/>
      <c r="D1" s="2" t="str">
        <f>'Cover sheet'!C1</f>
        <v>Affinity Water</v>
      </c>
    </row>
    <row r="2" spans="2:6" ht="12" customHeight="1" thickBot="1" x14ac:dyDescent="0.35"/>
    <row r="3" spans="2:6" ht="30" customHeight="1" thickBot="1" x14ac:dyDescent="0.35">
      <c r="B3" s="20" t="s">
        <v>13</v>
      </c>
      <c r="C3" s="21" t="s">
        <v>14</v>
      </c>
      <c r="D3" s="22" t="s">
        <v>15</v>
      </c>
      <c r="E3" s="21" t="s">
        <v>16</v>
      </c>
      <c r="F3" s="21" t="s">
        <v>17</v>
      </c>
    </row>
    <row r="4" spans="2:6" ht="14.4" customHeight="1" x14ac:dyDescent="0.3">
      <c r="B4" s="23" t="s">
        <v>454</v>
      </c>
      <c r="C4" s="23" t="s">
        <v>455</v>
      </c>
      <c r="D4" s="23"/>
      <c r="E4" s="24" t="s">
        <v>456</v>
      </c>
      <c r="F4" s="24"/>
    </row>
    <row r="5" spans="2:6" x14ac:dyDescent="0.3">
      <c r="B5" s="23"/>
      <c r="C5" s="23"/>
      <c r="D5" s="23"/>
      <c r="E5" s="24"/>
      <c r="F5" s="24"/>
    </row>
    <row r="6" spans="2:6" x14ac:dyDescent="0.3">
      <c r="B6" s="23"/>
      <c r="C6" s="23"/>
      <c r="D6" s="23"/>
      <c r="E6" s="24"/>
      <c r="F6" s="24"/>
    </row>
    <row r="7" spans="2:6" x14ac:dyDescent="0.3">
      <c r="B7" s="23"/>
      <c r="C7" s="23"/>
      <c r="D7" s="23"/>
      <c r="E7" s="24"/>
      <c r="F7" s="24"/>
    </row>
    <row r="8" spans="2:6" x14ac:dyDescent="0.3">
      <c r="B8" s="23"/>
      <c r="C8" s="23"/>
      <c r="D8" s="23"/>
      <c r="E8" s="24"/>
      <c r="F8" s="24"/>
    </row>
    <row r="9" spans="2:6" x14ac:dyDescent="0.3">
      <c r="B9" s="23"/>
      <c r="C9" s="23"/>
      <c r="D9" s="23"/>
      <c r="E9" s="24"/>
      <c r="F9" s="24"/>
    </row>
    <row r="10" spans="2:6" x14ac:dyDescent="0.3">
      <c r="B10" s="24"/>
      <c r="C10" s="24"/>
      <c r="D10" s="24"/>
      <c r="E10" s="24"/>
      <c r="F10" s="24"/>
    </row>
    <row r="11" spans="2:6" x14ac:dyDescent="0.3">
      <c r="B11" s="24"/>
      <c r="C11" s="24"/>
      <c r="D11" s="24"/>
      <c r="E11" s="24"/>
      <c r="F11" s="24"/>
    </row>
    <row r="12" spans="2:6" x14ac:dyDescent="0.3">
      <c r="B12" s="24"/>
      <c r="C12" s="24"/>
      <c r="D12" s="24"/>
      <c r="E12" s="24"/>
      <c r="F12" s="24"/>
    </row>
    <row r="13" spans="2:6" x14ac:dyDescent="0.3">
      <c r="B13" s="24"/>
      <c r="C13" s="24"/>
      <c r="D13" s="24"/>
      <c r="E13" s="24"/>
      <c r="F13" s="24"/>
    </row>
    <row r="14" spans="2:6" x14ac:dyDescent="0.3">
      <c r="B14" s="24"/>
      <c r="C14" s="24"/>
      <c r="D14" s="24"/>
      <c r="E14" s="24"/>
      <c r="F14" s="24"/>
    </row>
    <row r="15" spans="2:6" x14ac:dyDescent="0.3">
      <c r="B15" s="24"/>
      <c r="C15" s="24"/>
      <c r="D15" s="24"/>
      <c r="E15" s="24"/>
      <c r="F15" s="24"/>
    </row>
    <row r="16" spans="2:6" x14ac:dyDescent="0.3">
      <c r="B16" s="24"/>
      <c r="C16" s="24"/>
      <c r="D16" s="24"/>
      <c r="E16" s="24"/>
      <c r="F16" s="24"/>
    </row>
    <row r="17" spans="2:6" x14ac:dyDescent="0.3">
      <c r="B17" s="24"/>
      <c r="C17" s="24"/>
      <c r="D17" s="24"/>
      <c r="E17" s="24"/>
      <c r="F17" s="24"/>
    </row>
    <row r="18" spans="2:6" x14ac:dyDescent="0.3">
      <c r="B18" s="24"/>
      <c r="C18" s="24"/>
      <c r="D18" s="24"/>
      <c r="E18" s="24"/>
      <c r="F18" s="24"/>
    </row>
    <row r="19" spans="2:6" x14ac:dyDescent="0.3">
      <c r="B19" s="24"/>
      <c r="C19" s="24"/>
      <c r="D19" s="24"/>
      <c r="E19" s="24"/>
      <c r="F19" s="24"/>
    </row>
    <row r="20" spans="2:6" x14ac:dyDescent="0.3">
      <c r="B20" s="24"/>
      <c r="C20" s="24"/>
      <c r="D20" s="24"/>
      <c r="E20" s="24"/>
      <c r="F20" s="24"/>
    </row>
    <row r="21" spans="2:6" x14ac:dyDescent="0.3">
      <c r="B21" s="24"/>
      <c r="C21" s="24"/>
      <c r="D21" s="24"/>
      <c r="E21" s="24"/>
      <c r="F21" s="24"/>
    </row>
    <row r="22" spans="2:6" x14ac:dyDescent="0.3">
      <c r="B22" s="24"/>
      <c r="C22" s="24"/>
      <c r="D22" s="24"/>
      <c r="E22" s="24"/>
      <c r="F22" s="24"/>
    </row>
    <row r="23" spans="2:6" x14ac:dyDescent="0.3">
      <c r="B23" s="24"/>
      <c r="C23" s="24"/>
      <c r="D23" s="24"/>
      <c r="E23" s="24"/>
      <c r="F23" s="24"/>
    </row>
    <row r="24" spans="2:6" x14ac:dyDescent="0.3">
      <c r="B24" s="24"/>
      <c r="C24" s="24"/>
      <c r="D24" s="24"/>
      <c r="E24" s="24"/>
      <c r="F24" s="24"/>
    </row>
    <row r="25" spans="2:6" x14ac:dyDescent="0.3">
      <c r="B25" s="24"/>
      <c r="C25" s="24"/>
      <c r="D25" s="24"/>
      <c r="E25" s="24"/>
      <c r="F25" s="24"/>
    </row>
    <row r="26" spans="2:6" x14ac:dyDescent="0.3">
      <c r="B26" s="24"/>
      <c r="C26" s="24"/>
      <c r="D26" s="24"/>
      <c r="E26" s="24"/>
      <c r="F26" s="24"/>
    </row>
    <row r="27" spans="2:6" x14ac:dyDescent="0.3">
      <c r="B27" s="24"/>
      <c r="C27" s="24"/>
      <c r="D27" s="24"/>
      <c r="E27" s="24"/>
      <c r="F27" s="24"/>
    </row>
    <row r="28" spans="2:6" x14ac:dyDescent="0.3">
      <c r="B28" s="24"/>
      <c r="C28" s="24"/>
      <c r="D28" s="24"/>
      <c r="E28" s="24"/>
      <c r="F28" s="24"/>
    </row>
    <row r="29" spans="2:6" x14ac:dyDescent="0.3">
      <c r="B29" s="24"/>
      <c r="C29" s="24"/>
      <c r="D29" s="24"/>
      <c r="E29" s="24"/>
      <c r="F29" s="24"/>
    </row>
    <row r="30" spans="2:6" x14ac:dyDescent="0.3">
      <c r="B30" s="24"/>
      <c r="C30" s="24"/>
      <c r="D30" s="24"/>
      <c r="E30" s="24"/>
      <c r="F30" s="24"/>
    </row>
    <row r="31" spans="2:6" x14ac:dyDescent="0.3">
      <c r="B31" s="24"/>
      <c r="C31" s="24"/>
      <c r="D31" s="24"/>
      <c r="E31" s="24"/>
      <c r="F31" s="24"/>
    </row>
    <row r="32" spans="2:6" x14ac:dyDescent="0.3">
      <c r="B32" s="24"/>
      <c r="C32" s="24"/>
      <c r="D32" s="24"/>
      <c r="E32" s="24"/>
      <c r="F32" s="24"/>
    </row>
    <row r="33" spans="2:6" x14ac:dyDescent="0.3">
      <c r="B33" s="24"/>
      <c r="C33" s="24"/>
      <c r="D33" s="24"/>
      <c r="E33" s="24"/>
      <c r="F33" s="24"/>
    </row>
    <row r="34" spans="2:6" x14ac:dyDescent="0.3">
      <c r="B34" s="24"/>
      <c r="C34" s="24"/>
      <c r="D34" s="24"/>
      <c r="E34" s="24"/>
      <c r="F34" s="24"/>
    </row>
    <row r="35" spans="2:6" x14ac:dyDescent="0.3">
      <c r="B35" s="24"/>
      <c r="C35" s="24"/>
      <c r="D35" s="24"/>
      <c r="E35" s="24"/>
      <c r="F35" s="24"/>
    </row>
    <row r="36" spans="2:6" x14ac:dyDescent="0.3">
      <c r="B36" s="24"/>
      <c r="C36" s="24"/>
      <c r="D36" s="24"/>
      <c r="E36" s="24"/>
      <c r="F36" s="24"/>
    </row>
  </sheetData>
  <sheetProtection algorithmName="SHA-512" hashValue="DTPMA0h3cVBV4Y/CpqdB2sXbDDE1sZp5gAzUDUkdwdUhgqF4+J7e8aZjvd8uUCQZAMRqf+mFjs6i1e8GHCjdDg==" saltValue="o+CrEMQatHQT9usrhzZHLA==" spinCount="100000" sheet="1" objects="1" scenarios="1" selectLockedCells="1" selectUnlockedCells="1"/>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J33"/>
  <sheetViews>
    <sheetView showGridLines="0" zoomScale="70" zoomScaleNormal="70" workbookViewId="0">
      <pane ySplit="6" topLeftCell="A7" activePane="bottomLeft" state="frozen"/>
      <selection activeCell="E25" sqref="E25"/>
      <selection pane="bottomLeft"/>
    </sheetView>
  </sheetViews>
  <sheetFormatPr defaultColWidth="0" defaultRowHeight="14" x14ac:dyDescent="0.3"/>
  <cols>
    <col min="1" max="1" width="1.6640625" style="27" customWidth="1"/>
    <col min="2" max="2" width="42.9140625" style="27" bestFit="1" customWidth="1"/>
    <col min="3" max="3" width="19.5" style="27" bestFit="1" customWidth="1"/>
    <col min="4" max="4" width="47" style="27" bestFit="1" customWidth="1"/>
    <col min="5" max="5" width="68.4140625" style="27" bestFit="1" customWidth="1"/>
    <col min="6" max="6" width="1.58203125" style="27" customWidth="1"/>
    <col min="7" max="7" width="92" style="35" bestFit="1" customWidth="1"/>
    <col min="8" max="8" width="13.6640625" style="27" bestFit="1" customWidth="1"/>
    <col min="9" max="10" width="8.6640625" style="27" customWidth="1"/>
    <col min="11" max="16384" width="8.6640625" style="27" hidden="1"/>
  </cols>
  <sheetData>
    <row r="1" spans="2:8" ht="22.5" x14ac:dyDescent="0.3">
      <c r="B1" s="1" t="s">
        <v>18</v>
      </c>
      <c r="C1" s="25"/>
      <c r="D1" s="26"/>
      <c r="E1" s="25"/>
      <c r="G1" s="27"/>
    </row>
    <row r="2" spans="2:8" s="28" customFormat="1" ht="14.5" thickBot="1" x14ac:dyDescent="0.35">
      <c r="G2" s="29"/>
    </row>
    <row r="3" spans="2:8" s="28" customFormat="1" ht="16.5" thickBot="1" x14ac:dyDescent="0.35">
      <c r="B3" s="72" t="s">
        <v>2</v>
      </c>
      <c r="C3" s="73"/>
      <c r="D3" s="74"/>
      <c r="E3" s="51" t="str">
        <f>'Cover sheet'!C5</f>
        <v>Affinity Water</v>
      </c>
      <c r="G3" s="29"/>
    </row>
    <row r="4" spans="2:8" s="28" customFormat="1" ht="16.5" thickBot="1" x14ac:dyDescent="0.35">
      <c r="B4" s="72" t="s">
        <v>357</v>
      </c>
      <c r="C4" s="73"/>
      <c r="D4" s="74"/>
      <c r="E4" s="51" t="str">
        <f>'Cover sheet'!C6</f>
        <v>Dour</v>
      </c>
      <c r="G4" s="29"/>
    </row>
    <row r="5" spans="2:8" s="28" customFormat="1" ht="15.5" thickBot="1" x14ac:dyDescent="0.45">
      <c r="B5" s="30"/>
      <c r="C5" s="30"/>
      <c r="G5" s="29"/>
    </row>
    <row r="6" spans="2:8" ht="14.5" thickBot="1" x14ac:dyDescent="0.35">
      <c r="B6" s="21" t="s">
        <v>19</v>
      </c>
      <c r="C6" s="22" t="s">
        <v>20</v>
      </c>
      <c r="D6" s="22" t="s">
        <v>21</v>
      </c>
      <c r="E6" s="21" t="s">
        <v>22</v>
      </c>
      <c r="F6" s="7"/>
      <c r="G6" s="75" t="s">
        <v>23</v>
      </c>
      <c r="H6" s="76"/>
    </row>
    <row r="7" spans="2:8" ht="87.5" x14ac:dyDescent="0.3">
      <c r="B7" s="31" t="s">
        <v>24</v>
      </c>
      <c r="C7" s="32" t="s">
        <v>25</v>
      </c>
      <c r="D7" s="32" t="s">
        <v>26</v>
      </c>
      <c r="E7" s="31" t="s">
        <v>27</v>
      </c>
      <c r="G7" s="57" t="s">
        <v>429</v>
      </c>
      <c r="H7" s="64" t="s">
        <v>451</v>
      </c>
    </row>
    <row r="8" spans="2:8" ht="37.5" x14ac:dyDescent="0.3">
      <c r="B8" s="31" t="s">
        <v>28</v>
      </c>
      <c r="C8" s="32" t="s">
        <v>25</v>
      </c>
      <c r="D8" s="32" t="s">
        <v>29</v>
      </c>
      <c r="E8" s="31" t="s">
        <v>30</v>
      </c>
      <c r="G8" s="57">
        <v>23</v>
      </c>
    </row>
    <row r="9" spans="2:8" ht="50" x14ac:dyDescent="0.3">
      <c r="B9" s="31" t="s">
        <v>31</v>
      </c>
      <c r="C9" s="32" t="s">
        <v>25</v>
      </c>
      <c r="D9" s="32" t="s">
        <v>32</v>
      </c>
      <c r="E9" s="31" t="s">
        <v>33</v>
      </c>
      <c r="G9" s="57">
        <v>99.8</v>
      </c>
    </row>
    <row r="10" spans="2:8" ht="37.5" x14ac:dyDescent="0.3">
      <c r="B10" s="31" t="s">
        <v>34</v>
      </c>
      <c r="C10" s="32" t="s">
        <v>25</v>
      </c>
      <c r="D10" s="32" t="s">
        <v>32</v>
      </c>
      <c r="E10" s="31" t="s">
        <v>35</v>
      </c>
      <c r="G10" s="57">
        <v>0</v>
      </c>
    </row>
    <row r="11" spans="2:8" ht="37.5" x14ac:dyDescent="0.3">
      <c r="B11" s="31" t="s">
        <v>36</v>
      </c>
      <c r="C11" s="32" t="s">
        <v>25</v>
      </c>
      <c r="D11" s="32" t="s">
        <v>32</v>
      </c>
      <c r="E11" s="31" t="s">
        <v>37</v>
      </c>
      <c r="G11" s="57">
        <v>0</v>
      </c>
    </row>
    <row r="12" spans="2:8" ht="25" x14ac:dyDescent="0.3">
      <c r="B12" s="31" t="s">
        <v>38</v>
      </c>
      <c r="C12" s="32" t="s">
        <v>25</v>
      </c>
      <c r="D12" s="32" t="s">
        <v>32</v>
      </c>
      <c r="E12" s="31" t="s">
        <v>39</v>
      </c>
      <c r="G12" s="57">
        <v>0.2</v>
      </c>
    </row>
    <row r="13" spans="2:8" ht="75" x14ac:dyDescent="0.3">
      <c r="B13" s="31" t="s">
        <v>40</v>
      </c>
      <c r="C13" s="32" t="s">
        <v>25</v>
      </c>
      <c r="D13" s="32" t="s">
        <v>32</v>
      </c>
      <c r="E13" s="31" t="s">
        <v>41</v>
      </c>
      <c r="G13" s="57" t="s">
        <v>450</v>
      </c>
    </row>
    <row r="14" spans="2:8" ht="100" x14ac:dyDescent="0.3">
      <c r="B14" s="31" t="s">
        <v>42</v>
      </c>
      <c r="C14" s="32" t="s">
        <v>25</v>
      </c>
      <c r="D14" s="32" t="s">
        <v>43</v>
      </c>
      <c r="E14" s="31" t="s">
        <v>44</v>
      </c>
      <c r="G14" s="57" t="s">
        <v>427</v>
      </c>
    </row>
    <row r="15" spans="2:8" ht="50" x14ac:dyDescent="0.3">
      <c r="B15" s="31" t="s">
        <v>45</v>
      </c>
      <c r="C15" s="32" t="s">
        <v>25</v>
      </c>
      <c r="D15" s="33" t="s">
        <v>43</v>
      </c>
      <c r="E15" s="31" t="s">
        <v>46</v>
      </c>
      <c r="G15" s="57" t="s">
        <v>428</v>
      </c>
    </row>
    <row r="16" spans="2:8" ht="62.5" x14ac:dyDescent="0.3">
      <c r="B16" s="31" t="s">
        <v>47</v>
      </c>
      <c r="C16" s="32" t="s">
        <v>25</v>
      </c>
      <c r="D16" s="33" t="s">
        <v>43</v>
      </c>
      <c r="E16" s="34" t="s">
        <v>48</v>
      </c>
      <c r="G16" s="65" t="s">
        <v>452</v>
      </c>
    </row>
    <row r="17" spans="2:7" ht="50" x14ac:dyDescent="0.3">
      <c r="B17" s="31" t="s">
        <v>49</v>
      </c>
      <c r="C17" s="32" t="s">
        <v>25</v>
      </c>
      <c r="D17" s="33" t="s">
        <v>50</v>
      </c>
      <c r="E17" s="34" t="s">
        <v>51</v>
      </c>
      <c r="G17" s="65" t="s">
        <v>425</v>
      </c>
    </row>
    <row r="18" spans="2:7" ht="50" x14ac:dyDescent="0.3">
      <c r="B18" s="31" t="s">
        <v>52</v>
      </c>
      <c r="C18" s="32" t="s">
        <v>53</v>
      </c>
      <c r="D18" s="33" t="s">
        <v>54</v>
      </c>
      <c r="E18" s="34" t="s">
        <v>55</v>
      </c>
      <c r="G18" s="57" t="s">
        <v>360</v>
      </c>
    </row>
    <row r="19" spans="2:7" ht="50" x14ac:dyDescent="0.3">
      <c r="B19" s="31" t="s">
        <v>56</v>
      </c>
      <c r="C19" s="32" t="s">
        <v>25</v>
      </c>
      <c r="D19" s="32" t="s">
        <v>57</v>
      </c>
      <c r="E19" s="34" t="s">
        <v>58</v>
      </c>
      <c r="G19" s="57" t="s">
        <v>361</v>
      </c>
    </row>
    <row r="20" spans="2:7" ht="50" x14ac:dyDescent="0.3">
      <c r="B20" s="31" t="s">
        <v>59</v>
      </c>
      <c r="C20" s="32" t="s">
        <v>25</v>
      </c>
      <c r="D20" s="33" t="s">
        <v>60</v>
      </c>
      <c r="E20" s="34" t="s">
        <v>61</v>
      </c>
      <c r="G20" s="57" t="s">
        <v>362</v>
      </c>
    </row>
    <row r="21" spans="2:7" ht="75" x14ac:dyDescent="0.3">
      <c r="B21" s="31" t="s">
        <v>62</v>
      </c>
      <c r="C21" s="32" t="s">
        <v>25</v>
      </c>
      <c r="D21" s="32" t="s">
        <v>63</v>
      </c>
      <c r="E21" s="34" t="s">
        <v>64</v>
      </c>
      <c r="G21" s="57" t="s">
        <v>426</v>
      </c>
    </row>
    <row r="22" spans="2:7" ht="125" x14ac:dyDescent="0.3">
      <c r="B22" s="31" t="s">
        <v>65</v>
      </c>
      <c r="C22" s="32" t="s">
        <v>25</v>
      </c>
      <c r="D22" s="32" t="s">
        <v>63</v>
      </c>
      <c r="E22" s="34" t="s">
        <v>66</v>
      </c>
      <c r="G22" s="65" t="s">
        <v>494</v>
      </c>
    </row>
    <row r="26" spans="2:7" x14ac:dyDescent="0.3">
      <c r="C26" s="66" t="s">
        <v>457</v>
      </c>
      <c r="D26" s="67" t="s">
        <v>458</v>
      </c>
      <c r="E26" s="67" t="s">
        <v>459</v>
      </c>
    </row>
    <row r="27" spans="2:7" ht="43" customHeight="1" x14ac:dyDescent="0.3">
      <c r="C27" s="68" t="s">
        <v>460</v>
      </c>
      <c r="D27" s="69" t="s">
        <v>461</v>
      </c>
      <c r="E27" s="69" t="s">
        <v>462</v>
      </c>
    </row>
    <row r="28" spans="2:7" ht="52.5" customHeight="1" x14ac:dyDescent="0.3">
      <c r="C28" s="68" t="s">
        <v>463</v>
      </c>
      <c r="D28" s="69" t="s">
        <v>464</v>
      </c>
      <c r="E28" s="69" t="s">
        <v>465</v>
      </c>
    </row>
    <row r="29" spans="2:7" ht="53.5" customHeight="1" x14ac:dyDescent="0.3">
      <c r="C29" s="68" t="s">
        <v>466</v>
      </c>
      <c r="D29" s="69" t="s">
        <v>467</v>
      </c>
      <c r="E29" s="77" t="s">
        <v>468</v>
      </c>
    </row>
    <row r="30" spans="2:7" ht="41.5" customHeight="1" x14ac:dyDescent="0.3">
      <c r="C30" s="68" t="s">
        <v>469</v>
      </c>
      <c r="D30" s="69" t="s">
        <v>470</v>
      </c>
      <c r="E30" s="78"/>
    </row>
    <row r="31" spans="2:7" ht="44.5" customHeight="1" x14ac:dyDescent="0.3">
      <c r="C31" s="68" t="s">
        <v>471</v>
      </c>
      <c r="D31" s="70" t="s">
        <v>472</v>
      </c>
      <c r="E31" s="77" t="s">
        <v>473</v>
      </c>
    </row>
    <row r="32" spans="2:7" ht="43" customHeight="1" x14ac:dyDescent="0.3">
      <c r="C32" s="68" t="s">
        <v>474</v>
      </c>
      <c r="D32" s="69" t="s">
        <v>475</v>
      </c>
      <c r="E32" s="77"/>
    </row>
    <row r="33" spans="3:5" ht="35" customHeight="1" x14ac:dyDescent="0.3">
      <c r="C33" s="68" t="s">
        <v>476</v>
      </c>
      <c r="D33" s="69" t="s">
        <v>477</v>
      </c>
      <c r="E33" s="69" t="s">
        <v>478</v>
      </c>
    </row>
  </sheetData>
  <sheetProtection algorithmName="SHA-512" hashValue="WojZp0M0aoJAMJhRzr9JlP7lkYYDl0hmZ4TPP3bWhZxL6wKjEfUuVRyCAygnl6FYesOoAWknz7AxDG/MY1KOaA==" saltValue="X9qN0oe84M14gHM6DDkpSQ==" spinCount="100000" sheet="1" objects="1" scenarios="1" selectLockedCells="1" selectUnlockedCells="1"/>
  <mergeCells count="5">
    <mergeCell ref="B3:D3"/>
    <mergeCell ref="B4:D4"/>
    <mergeCell ref="G6:H6"/>
    <mergeCell ref="E29:E30"/>
    <mergeCell ref="E31:E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sheetView>
  </sheetViews>
  <sheetFormatPr defaultColWidth="0" defaultRowHeight="14" zeroHeight="1" x14ac:dyDescent="0.3"/>
  <cols>
    <col min="1" max="1" width="2" customWidth="1"/>
    <col min="2" max="2" width="21.5" customWidth="1"/>
    <col min="3" max="3" width="16.1640625" customWidth="1"/>
    <col min="4" max="4" width="10.58203125" customWidth="1"/>
    <col min="5" max="5" width="45" customWidth="1"/>
    <col min="6" max="6" width="2.5" customWidth="1"/>
    <col min="7" max="108" width="8.83203125" customWidth="1"/>
    <col min="109" max="16384" width="8.83203125" hidden="1"/>
  </cols>
  <sheetData>
    <row r="1" spans="1:87" ht="22.5" x14ac:dyDescent="0.3">
      <c r="A1" s="27"/>
      <c r="B1" s="1" t="s">
        <v>67</v>
      </c>
      <c r="C1" s="25"/>
      <c r="D1" s="26"/>
      <c r="E1" s="25"/>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27"/>
    </row>
    <row r="2" spans="1:87" ht="14.5" thickBot="1" x14ac:dyDescent="0.35">
      <c r="A2" s="28"/>
      <c r="B2" s="28"/>
      <c r="C2" s="28"/>
      <c r="D2" s="28"/>
      <c r="E2" s="28"/>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27"/>
    </row>
    <row r="3" spans="1:87" ht="16.5" thickBot="1" x14ac:dyDescent="0.35">
      <c r="A3" s="28"/>
      <c r="B3" s="72" t="s">
        <v>2</v>
      </c>
      <c r="C3" s="73"/>
      <c r="D3" s="74"/>
      <c r="E3" s="51" t="str">
        <f>'Cover sheet'!C5</f>
        <v>Affinity Water</v>
      </c>
      <c r="F3" s="28"/>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28"/>
    </row>
    <row r="4" spans="1:87" ht="16.5" thickBot="1" x14ac:dyDescent="0.35">
      <c r="A4" s="28"/>
      <c r="B4" s="72" t="s">
        <v>357</v>
      </c>
      <c r="C4" s="73"/>
      <c r="D4" s="74"/>
      <c r="E4" s="51" t="str">
        <f>'Cover sheet'!C6</f>
        <v>Dour</v>
      </c>
      <c r="F4" s="28"/>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28"/>
    </row>
    <row r="5" spans="1:87" ht="15.5" thickBot="1" x14ac:dyDescent="0.45">
      <c r="A5" s="28"/>
      <c r="B5" s="30"/>
      <c r="C5" s="30"/>
      <c r="D5" s="28"/>
      <c r="E5" s="28"/>
      <c r="F5" s="2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2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46.4" customHeight="1" x14ac:dyDescent="0.3">
      <c r="B7" s="37" t="s">
        <v>151</v>
      </c>
      <c r="C7" s="38" t="s">
        <v>152</v>
      </c>
      <c r="D7" s="38" t="s">
        <v>54</v>
      </c>
      <c r="E7" s="37" t="s">
        <v>153</v>
      </c>
      <c r="F7" s="39"/>
      <c r="G7" s="40">
        <v>58</v>
      </c>
      <c r="H7" s="40">
        <v>58</v>
      </c>
      <c r="I7" s="40">
        <v>58</v>
      </c>
      <c r="J7" s="40">
        <v>58</v>
      </c>
      <c r="K7" s="40">
        <v>58</v>
      </c>
      <c r="L7" s="40">
        <v>58</v>
      </c>
      <c r="M7" s="40">
        <v>58</v>
      </c>
      <c r="N7" s="40">
        <v>58</v>
      </c>
      <c r="O7" s="40">
        <v>58</v>
      </c>
      <c r="P7" s="40">
        <v>58</v>
      </c>
      <c r="Q7" s="40">
        <v>58</v>
      </c>
      <c r="R7" s="40">
        <v>58</v>
      </c>
      <c r="S7" s="40">
        <v>58</v>
      </c>
      <c r="T7" s="40">
        <v>58</v>
      </c>
      <c r="U7" s="40">
        <v>58</v>
      </c>
      <c r="V7" s="40">
        <v>58</v>
      </c>
      <c r="W7" s="40">
        <v>58</v>
      </c>
      <c r="X7" s="40">
        <v>58</v>
      </c>
      <c r="Y7" s="40">
        <v>58</v>
      </c>
      <c r="Z7" s="40">
        <v>58</v>
      </c>
      <c r="AA7" s="40">
        <v>58</v>
      </c>
      <c r="AB7" s="40">
        <v>58</v>
      </c>
      <c r="AC7" s="40">
        <v>58</v>
      </c>
      <c r="AD7" s="40">
        <v>58</v>
      </c>
      <c r="AE7" s="41">
        <v>58</v>
      </c>
      <c r="AF7" s="42">
        <v>58</v>
      </c>
      <c r="AG7" s="42">
        <v>58</v>
      </c>
      <c r="AH7" s="42">
        <v>58</v>
      </c>
      <c r="AI7" s="42">
        <v>58</v>
      </c>
      <c r="AJ7" s="42">
        <v>58</v>
      </c>
      <c r="AK7" s="42">
        <v>58</v>
      </c>
      <c r="AL7" s="42">
        <v>58</v>
      </c>
      <c r="AM7" s="42">
        <v>58</v>
      </c>
      <c r="AN7" s="42">
        <v>58</v>
      </c>
      <c r="AO7" s="42">
        <v>58</v>
      </c>
      <c r="AP7" s="42">
        <v>58</v>
      </c>
      <c r="AQ7" s="42">
        <v>58</v>
      </c>
      <c r="AR7" s="42">
        <v>58</v>
      </c>
      <c r="AS7" s="42">
        <v>58</v>
      </c>
      <c r="AT7" s="42">
        <v>58</v>
      </c>
      <c r="AU7" s="42">
        <v>58</v>
      </c>
      <c r="AV7" s="42">
        <v>58</v>
      </c>
      <c r="AW7" s="42">
        <v>58</v>
      </c>
      <c r="AX7" s="42">
        <v>58</v>
      </c>
      <c r="AY7" s="42">
        <v>58</v>
      </c>
      <c r="AZ7" s="42">
        <v>58</v>
      </c>
      <c r="BA7" s="42">
        <v>58</v>
      </c>
      <c r="BB7" s="42">
        <v>58</v>
      </c>
      <c r="BC7" s="42">
        <v>58</v>
      </c>
      <c r="BD7" s="42">
        <v>58</v>
      </c>
      <c r="BE7" s="42">
        <v>58</v>
      </c>
      <c r="BF7" s="42">
        <v>58</v>
      </c>
      <c r="BG7" s="42">
        <v>58</v>
      </c>
      <c r="BH7" s="42">
        <v>58</v>
      </c>
      <c r="BI7" s="42">
        <v>58</v>
      </c>
      <c r="BJ7" s="42">
        <v>58</v>
      </c>
      <c r="BK7" s="42">
        <v>58</v>
      </c>
      <c r="BL7" s="42">
        <v>58</v>
      </c>
      <c r="BM7" s="42">
        <v>58</v>
      </c>
      <c r="BN7" s="42">
        <v>58</v>
      </c>
      <c r="BO7" s="42"/>
      <c r="BP7" s="42"/>
      <c r="BQ7" s="42"/>
      <c r="BR7" s="42"/>
      <c r="BS7" s="42"/>
      <c r="BT7" s="42"/>
      <c r="BU7" s="42"/>
      <c r="BV7" s="42"/>
      <c r="BW7" s="42"/>
      <c r="BX7" s="42"/>
      <c r="BY7" s="42"/>
      <c r="BZ7" s="42"/>
      <c r="CA7" s="42"/>
      <c r="CB7" s="42"/>
      <c r="CC7" s="42"/>
      <c r="CD7" s="42"/>
      <c r="CE7" s="42"/>
      <c r="CF7" s="42"/>
      <c r="CG7" s="42"/>
      <c r="CH7" s="42"/>
      <c r="CI7" s="43"/>
    </row>
    <row r="8" spans="1:87" ht="62.5" x14ac:dyDescent="0.3">
      <c r="B8" s="44" t="s">
        <v>154</v>
      </c>
      <c r="C8" s="45" t="s">
        <v>155</v>
      </c>
      <c r="D8" s="46" t="s">
        <v>54</v>
      </c>
      <c r="E8" s="44" t="s">
        <v>156</v>
      </c>
      <c r="F8" s="39"/>
      <c r="G8" s="40">
        <v>0.22966507177033491</v>
      </c>
      <c r="H8" s="40">
        <v>0.25837320574162675</v>
      </c>
      <c r="I8" s="40">
        <v>0.2870813397129186</v>
      </c>
      <c r="J8" s="40">
        <v>0.31578947368421051</v>
      </c>
      <c r="K8" s="40">
        <v>0.34449760765550236</v>
      </c>
      <c r="L8" s="40">
        <v>0.37320574162679426</v>
      </c>
      <c r="M8" s="40">
        <v>0.40191387559808606</v>
      </c>
      <c r="N8" s="40">
        <v>0.43062200956937796</v>
      </c>
      <c r="O8" s="40">
        <v>0.45933014354066981</v>
      </c>
      <c r="P8" s="40">
        <v>0.48803827751196172</v>
      </c>
      <c r="Q8" s="40">
        <v>0.5</v>
      </c>
      <c r="R8" s="40">
        <v>0.50909090909090904</v>
      </c>
      <c r="S8" s="40">
        <v>0.51818181818181819</v>
      </c>
      <c r="T8" s="40">
        <v>0.52727272727272723</v>
      </c>
      <c r="U8" s="40">
        <v>0.53636363636363638</v>
      </c>
      <c r="V8" s="40">
        <v>0.54545454545454541</v>
      </c>
      <c r="W8" s="40">
        <v>0.55454545454545456</v>
      </c>
      <c r="X8" s="40">
        <v>0.5636363636363636</v>
      </c>
      <c r="Y8" s="40">
        <v>0.57272727272727275</v>
      </c>
      <c r="Z8" s="40">
        <v>0.58181818181818179</v>
      </c>
      <c r="AA8" s="40">
        <v>0.59090909090909094</v>
      </c>
      <c r="AB8" s="40">
        <v>0.6</v>
      </c>
      <c r="AC8" s="40">
        <v>0.60909090909090913</v>
      </c>
      <c r="AD8" s="40">
        <v>0.61818181818181817</v>
      </c>
      <c r="AE8" s="41">
        <v>0.62727272727272732</v>
      </c>
      <c r="AF8" s="42">
        <v>0.63636363636363635</v>
      </c>
      <c r="AG8" s="42">
        <v>0.6454545454545455</v>
      </c>
      <c r="AH8" s="42">
        <v>0.65454545454545454</v>
      </c>
      <c r="AI8" s="42">
        <v>0.66363636363636369</v>
      </c>
      <c r="AJ8" s="42">
        <v>0.67272727272727273</v>
      </c>
      <c r="AK8" s="42">
        <v>0.68181818181818177</v>
      </c>
      <c r="AL8" s="42">
        <v>0.69090909090909092</v>
      </c>
      <c r="AM8" s="42">
        <v>0.7</v>
      </c>
      <c r="AN8" s="42">
        <v>0.70909090909090911</v>
      </c>
      <c r="AO8" s="42">
        <v>0.71818181818181814</v>
      </c>
      <c r="AP8" s="42">
        <v>0.72727272727272729</v>
      </c>
      <c r="AQ8" s="42">
        <v>0.73636363636363633</v>
      </c>
      <c r="AR8" s="42">
        <v>0.74545454545454548</v>
      </c>
      <c r="AS8" s="42">
        <v>0.75454545454545452</v>
      </c>
      <c r="AT8" s="42">
        <v>0.76363636363636367</v>
      </c>
      <c r="AU8" s="42">
        <v>0.77272727272727271</v>
      </c>
      <c r="AV8" s="42">
        <v>0.78181818181818186</v>
      </c>
      <c r="AW8" s="42">
        <v>0.79090909090909089</v>
      </c>
      <c r="AX8" s="42">
        <v>0.8</v>
      </c>
      <c r="AY8" s="42">
        <v>0.80909090909090908</v>
      </c>
      <c r="AZ8" s="42">
        <v>0.81818181818181823</v>
      </c>
      <c r="BA8" s="42">
        <v>0.82727272727272727</v>
      </c>
      <c r="BB8" s="42">
        <v>0.83636363636363631</v>
      </c>
      <c r="BC8" s="42">
        <v>0.84545454545454546</v>
      </c>
      <c r="BD8" s="42">
        <v>0.8545454545454545</v>
      </c>
      <c r="BE8" s="42">
        <v>0.86363636363636365</v>
      </c>
      <c r="BF8" s="42">
        <v>0.87272727272727268</v>
      </c>
      <c r="BG8" s="42">
        <v>0.88181818181818183</v>
      </c>
      <c r="BH8" s="42">
        <v>0.89090909090909087</v>
      </c>
      <c r="BI8" s="42">
        <v>0.9</v>
      </c>
      <c r="BJ8" s="42">
        <v>0.90909090909090906</v>
      </c>
      <c r="BK8" s="42">
        <v>0.91818181818181821</v>
      </c>
      <c r="BL8" s="42">
        <v>0.92727272727272725</v>
      </c>
      <c r="BM8" s="42">
        <v>0.9363636363636364</v>
      </c>
      <c r="BN8" s="42">
        <v>0.94545454545454544</v>
      </c>
      <c r="BO8" s="42"/>
      <c r="BP8" s="42"/>
      <c r="BQ8" s="42"/>
      <c r="BR8" s="42"/>
      <c r="BS8" s="42"/>
      <c r="BT8" s="42"/>
      <c r="BU8" s="42"/>
      <c r="BV8" s="42"/>
      <c r="BW8" s="42"/>
      <c r="BX8" s="42"/>
      <c r="BY8" s="42"/>
      <c r="BZ8" s="42"/>
      <c r="CA8" s="42"/>
      <c r="CB8" s="42"/>
      <c r="CC8" s="42"/>
      <c r="CD8" s="42"/>
      <c r="CE8" s="42"/>
      <c r="CF8" s="42"/>
      <c r="CG8" s="42"/>
      <c r="CH8" s="42"/>
      <c r="CI8" s="47"/>
    </row>
    <row r="9" spans="1:87" ht="87.5" x14ac:dyDescent="0.3">
      <c r="B9" s="44" t="s">
        <v>157</v>
      </c>
      <c r="C9" s="45" t="s">
        <v>158</v>
      </c>
      <c r="D9" s="46" t="s">
        <v>54</v>
      </c>
      <c r="E9" s="44" t="s">
        <v>159</v>
      </c>
      <c r="F9" s="39"/>
      <c r="G9" s="40">
        <v>0</v>
      </c>
      <c r="H9" s="40">
        <v>0</v>
      </c>
      <c r="I9" s="40">
        <v>0</v>
      </c>
      <c r="J9" s="40">
        <v>0</v>
      </c>
      <c r="K9" s="40">
        <v>0</v>
      </c>
      <c r="L9" s="40">
        <v>0</v>
      </c>
      <c r="M9" s="40">
        <v>0</v>
      </c>
      <c r="N9" s="40">
        <v>0</v>
      </c>
      <c r="O9" s="40">
        <v>0</v>
      </c>
      <c r="P9" s="40">
        <v>0</v>
      </c>
      <c r="Q9" s="40">
        <v>0</v>
      </c>
      <c r="R9" s="40">
        <v>0</v>
      </c>
      <c r="S9" s="40">
        <v>0</v>
      </c>
      <c r="T9" s="40">
        <v>0</v>
      </c>
      <c r="U9" s="40">
        <v>0</v>
      </c>
      <c r="V9" s="40">
        <v>0</v>
      </c>
      <c r="W9" s="40">
        <v>0</v>
      </c>
      <c r="X9" s="40">
        <v>0</v>
      </c>
      <c r="Y9" s="40">
        <v>0</v>
      </c>
      <c r="Z9" s="40">
        <v>0</v>
      </c>
      <c r="AA9" s="40">
        <v>0</v>
      </c>
      <c r="AB9" s="40">
        <v>0</v>
      </c>
      <c r="AC9" s="40">
        <v>0</v>
      </c>
      <c r="AD9" s="40">
        <v>0</v>
      </c>
      <c r="AE9" s="41">
        <v>0</v>
      </c>
      <c r="AF9" s="42">
        <v>0</v>
      </c>
      <c r="AG9" s="42">
        <v>0</v>
      </c>
      <c r="AH9" s="42">
        <v>0</v>
      </c>
      <c r="AI9" s="42">
        <v>0</v>
      </c>
      <c r="AJ9" s="42">
        <v>0</v>
      </c>
      <c r="AK9" s="42">
        <v>0</v>
      </c>
      <c r="AL9" s="42">
        <v>0</v>
      </c>
      <c r="AM9" s="42">
        <v>0</v>
      </c>
      <c r="AN9" s="42">
        <v>0</v>
      </c>
      <c r="AO9" s="42">
        <v>0</v>
      </c>
      <c r="AP9" s="42">
        <v>0</v>
      </c>
      <c r="AQ9" s="42">
        <v>0</v>
      </c>
      <c r="AR9" s="42">
        <v>0</v>
      </c>
      <c r="AS9" s="42">
        <v>0</v>
      </c>
      <c r="AT9" s="42">
        <v>0</v>
      </c>
      <c r="AU9" s="42">
        <v>0</v>
      </c>
      <c r="AV9" s="42">
        <v>0</v>
      </c>
      <c r="AW9" s="42">
        <v>0</v>
      </c>
      <c r="AX9" s="42">
        <v>0</v>
      </c>
      <c r="AY9" s="42">
        <v>0</v>
      </c>
      <c r="AZ9" s="42">
        <v>0</v>
      </c>
      <c r="BA9" s="42">
        <v>0</v>
      </c>
      <c r="BB9" s="42">
        <v>0</v>
      </c>
      <c r="BC9" s="42">
        <v>0</v>
      </c>
      <c r="BD9" s="42">
        <v>0</v>
      </c>
      <c r="BE9" s="42">
        <v>0</v>
      </c>
      <c r="BF9" s="42">
        <v>0</v>
      </c>
      <c r="BG9" s="42">
        <v>0</v>
      </c>
      <c r="BH9" s="42">
        <v>0</v>
      </c>
      <c r="BI9" s="42">
        <v>0</v>
      </c>
      <c r="BJ9" s="42">
        <v>0</v>
      </c>
      <c r="BK9" s="42">
        <v>0</v>
      </c>
      <c r="BL9" s="42">
        <v>0</v>
      </c>
      <c r="BM9" s="42">
        <v>0</v>
      </c>
      <c r="BN9" s="42">
        <v>0</v>
      </c>
      <c r="BO9" s="42"/>
      <c r="BP9" s="42"/>
      <c r="BQ9" s="42"/>
      <c r="BR9" s="42"/>
      <c r="BS9" s="42"/>
      <c r="BT9" s="42"/>
      <c r="BU9" s="42"/>
      <c r="BV9" s="42"/>
      <c r="BW9" s="42"/>
      <c r="BX9" s="42"/>
      <c r="BY9" s="42"/>
      <c r="BZ9" s="42"/>
      <c r="CA9" s="42"/>
      <c r="CB9" s="42"/>
      <c r="CC9" s="42"/>
      <c r="CD9" s="42"/>
      <c r="CE9" s="42"/>
      <c r="CF9" s="42"/>
      <c r="CG9" s="42"/>
      <c r="CH9" s="42"/>
      <c r="CI9" s="47"/>
    </row>
    <row r="10" spans="1:87" ht="50" x14ac:dyDescent="0.3">
      <c r="B10" s="44" t="s">
        <v>160</v>
      </c>
      <c r="C10" s="45" t="s">
        <v>161</v>
      </c>
      <c r="D10" s="46" t="s">
        <v>54</v>
      </c>
      <c r="E10" s="44" t="s">
        <v>162</v>
      </c>
      <c r="F10" s="39"/>
      <c r="G10" s="40">
        <v>0.91096563599160163</v>
      </c>
      <c r="H10" s="40">
        <v>0.9186754026653503</v>
      </c>
      <c r="I10" s="40">
        <v>0.92692950819671438</v>
      </c>
      <c r="J10" s="40">
        <v>0.93528039618704639</v>
      </c>
      <c r="K10" s="40">
        <v>0.94386843612006288</v>
      </c>
      <c r="L10" s="40">
        <v>0.95180320033480825</v>
      </c>
      <c r="M10" s="40">
        <v>0.95726511290813221</v>
      </c>
      <c r="N10" s="40">
        <v>0.96500112870145216</v>
      </c>
      <c r="O10" s="40">
        <v>0.97267413582934381</v>
      </c>
      <c r="P10" s="40">
        <v>0.98101252645374615</v>
      </c>
      <c r="Q10" s="40">
        <v>0.98928131907705108</v>
      </c>
      <c r="R10" s="40">
        <v>0.99737238105173986</v>
      </c>
      <c r="S10" s="40">
        <v>1.005663222509817</v>
      </c>
      <c r="T10" s="40">
        <v>1.0136462109926185</v>
      </c>
      <c r="U10" s="40">
        <v>1.021987329128045</v>
      </c>
      <c r="V10" s="40">
        <v>1.0304140210636277</v>
      </c>
      <c r="W10" s="40">
        <v>1.0386203773541141</v>
      </c>
      <c r="X10" s="40">
        <v>1.0468754604703889</v>
      </c>
      <c r="Y10" s="40">
        <v>1.055294098084353</v>
      </c>
      <c r="Z10" s="40">
        <v>1.0637303364095985</v>
      </c>
      <c r="AA10" s="40">
        <v>1.0730882937391186</v>
      </c>
      <c r="AB10" s="40">
        <v>1.0826293972264267</v>
      </c>
      <c r="AC10" s="40">
        <v>1.0921118574898188</v>
      </c>
      <c r="AD10" s="40">
        <v>1.1017526727951363</v>
      </c>
      <c r="AE10" s="41">
        <v>1.1113752357525755</v>
      </c>
      <c r="AF10" s="42">
        <v>1.1175625570366705</v>
      </c>
      <c r="AG10" s="42">
        <v>1.12649596067385</v>
      </c>
      <c r="AH10" s="42">
        <v>1.1354564085160845</v>
      </c>
      <c r="AI10" s="42">
        <v>1.1444593906964542</v>
      </c>
      <c r="AJ10" s="42">
        <v>1.1534472752314784</v>
      </c>
      <c r="AK10" s="42">
        <v>1.1624448763014641</v>
      </c>
      <c r="AL10" s="42">
        <v>1.1714501607481793</v>
      </c>
      <c r="AM10" s="42">
        <v>1.1804131923923293</v>
      </c>
      <c r="AN10" s="42">
        <v>1.1893077664063014</v>
      </c>
      <c r="AO10" s="42">
        <v>1.1981218805732468</v>
      </c>
      <c r="AP10" s="42">
        <v>1.2068233303900868</v>
      </c>
      <c r="AQ10" s="42">
        <v>1.2155205062734353</v>
      </c>
      <c r="AR10" s="42">
        <v>1.2242606781002294</v>
      </c>
      <c r="AS10" s="42">
        <v>1.2330699290554961</v>
      </c>
      <c r="AT10" s="42">
        <v>1.24201352691653</v>
      </c>
      <c r="AU10" s="42">
        <v>1.251148101364258</v>
      </c>
      <c r="AV10" s="42">
        <v>1.2599877965060529</v>
      </c>
      <c r="AW10" s="42">
        <v>1.2688143744365945</v>
      </c>
      <c r="AX10" s="42">
        <v>1.2776313932040466</v>
      </c>
      <c r="AY10" s="42">
        <v>1.2864470150647804</v>
      </c>
      <c r="AZ10" s="42">
        <v>1.2952637363700177</v>
      </c>
      <c r="BA10" s="42">
        <v>1.3040883452489282</v>
      </c>
      <c r="BB10" s="42">
        <v>1.3129293570230516</v>
      </c>
      <c r="BC10" s="42">
        <v>1.321789467026953</v>
      </c>
      <c r="BD10" s="42">
        <v>1.3306661707875449</v>
      </c>
      <c r="BE10" s="42">
        <v>1.3395518511602731</v>
      </c>
      <c r="BF10" s="42">
        <v>1.3484288727394613</v>
      </c>
      <c r="BG10" s="42">
        <v>1.3572889708131584</v>
      </c>
      <c r="BH10" s="42">
        <v>1.3661294552461101</v>
      </c>
      <c r="BI10" s="42">
        <v>1.374952853509761</v>
      </c>
      <c r="BJ10" s="42">
        <v>1.3837754683110077</v>
      </c>
      <c r="BK10" s="42">
        <v>1.3926314450195534</v>
      </c>
      <c r="BL10" s="42">
        <v>1.4014908509129569</v>
      </c>
      <c r="BM10" s="42">
        <v>1.4103520115139219</v>
      </c>
      <c r="BN10" s="42">
        <v>1.4192129091286532</v>
      </c>
      <c r="BO10" s="42"/>
      <c r="BP10" s="42"/>
      <c r="BQ10" s="42"/>
      <c r="BR10" s="42"/>
      <c r="BS10" s="42"/>
      <c r="BT10" s="42"/>
      <c r="BU10" s="42"/>
      <c r="BV10" s="42"/>
      <c r="BW10" s="42"/>
      <c r="BX10" s="42"/>
      <c r="BY10" s="42"/>
      <c r="BZ10" s="42"/>
      <c r="CA10" s="42"/>
      <c r="CB10" s="42"/>
      <c r="CC10" s="42"/>
      <c r="CD10" s="42"/>
      <c r="CE10" s="42"/>
      <c r="CF10" s="42"/>
      <c r="CG10" s="42"/>
      <c r="CH10" s="42"/>
      <c r="CI10" s="47"/>
    </row>
    <row r="11" spans="1:87" ht="175" x14ac:dyDescent="0.3">
      <c r="B11" s="44" t="s">
        <v>163</v>
      </c>
      <c r="C11" s="45" t="s">
        <v>164</v>
      </c>
      <c r="D11" s="46" t="s">
        <v>54</v>
      </c>
      <c r="E11" s="44" t="s">
        <v>165</v>
      </c>
      <c r="F11" s="39"/>
      <c r="G11" s="40">
        <v>1.8630767142857143</v>
      </c>
      <c r="H11" s="40">
        <v>1.8630767142857143</v>
      </c>
      <c r="I11" s="40">
        <v>1.8630767142857143</v>
      </c>
      <c r="J11" s="40">
        <v>1.8630767142857143</v>
      </c>
      <c r="K11" s="40">
        <v>1.8630767142857143</v>
      </c>
      <c r="L11" s="40">
        <v>1.8630767142857143</v>
      </c>
      <c r="M11" s="40">
        <v>1.8630767142857143</v>
      </c>
      <c r="N11" s="40">
        <v>1.8630767142857143</v>
      </c>
      <c r="O11" s="40">
        <v>1.8630767142857143</v>
      </c>
      <c r="P11" s="40">
        <v>1.8630767142857143</v>
      </c>
      <c r="Q11" s="40">
        <v>1.8630767142857143</v>
      </c>
      <c r="R11" s="40">
        <v>1.8630767142857143</v>
      </c>
      <c r="S11" s="40">
        <v>1.8630767142857143</v>
      </c>
      <c r="T11" s="40">
        <v>1.8630767142857143</v>
      </c>
      <c r="U11" s="40">
        <v>1.8630767142857143</v>
      </c>
      <c r="V11" s="40">
        <v>1.8630767142857143</v>
      </c>
      <c r="W11" s="40">
        <v>1.8630767142857143</v>
      </c>
      <c r="X11" s="40">
        <v>1.8630767142857143</v>
      </c>
      <c r="Y11" s="40">
        <v>1.8630767142857143</v>
      </c>
      <c r="Z11" s="40">
        <v>1.8630767142857143</v>
      </c>
      <c r="AA11" s="40">
        <v>1.8630767142857143</v>
      </c>
      <c r="AB11" s="40">
        <v>1.8630767142857143</v>
      </c>
      <c r="AC11" s="40">
        <v>1.8630767142857143</v>
      </c>
      <c r="AD11" s="40">
        <v>1.8630767142857143</v>
      </c>
      <c r="AE11" s="41">
        <v>1.8630767142857143</v>
      </c>
      <c r="AF11" s="42">
        <v>1.8630767142857143</v>
      </c>
      <c r="AG11" s="42">
        <v>1.8630767142857143</v>
      </c>
      <c r="AH11" s="42">
        <v>1.8630767142857143</v>
      </c>
      <c r="AI11" s="42">
        <v>1.8630767142857143</v>
      </c>
      <c r="AJ11" s="42">
        <v>1.8630767142857143</v>
      </c>
      <c r="AK11" s="42">
        <v>1.8630767142857143</v>
      </c>
      <c r="AL11" s="42">
        <v>1.8630767142857143</v>
      </c>
      <c r="AM11" s="42">
        <v>1.8630767142857143</v>
      </c>
      <c r="AN11" s="42">
        <v>1.8630767142857143</v>
      </c>
      <c r="AO11" s="42">
        <v>1.8630767142857143</v>
      </c>
      <c r="AP11" s="42">
        <v>1.8630767142857143</v>
      </c>
      <c r="AQ11" s="42">
        <v>1.8630767142857143</v>
      </c>
      <c r="AR11" s="42">
        <v>1.8630767142857143</v>
      </c>
      <c r="AS11" s="42">
        <v>1.8630767142857143</v>
      </c>
      <c r="AT11" s="42">
        <v>1.8630767142857143</v>
      </c>
      <c r="AU11" s="42">
        <v>1.8630767142857143</v>
      </c>
      <c r="AV11" s="42">
        <v>1.8630767142857143</v>
      </c>
      <c r="AW11" s="42">
        <v>1.8630767142857143</v>
      </c>
      <c r="AX11" s="42">
        <v>1.8630767142857143</v>
      </c>
      <c r="AY11" s="42">
        <v>1.8630767142857143</v>
      </c>
      <c r="AZ11" s="42">
        <v>1.8630767142857143</v>
      </c>
      <c r="BA11" s="42">
        <v>1.8630767142857143</v>
      </c>
      <c r="BB11" s="42">
        <v>1.8630767142857143</v>
      </c>
      <c r="BC11" s="42">
        <v>1.8630767142857143</v>
      </c>
      <c r="BD11" s="42">
        <v>1.8630767142857143</v>
      </c>
      <c r="BE11" s="42">
        <v>1.8630767142857143</v>
      </c>
      <c r="BF11" s="42">
        <v>1.8630767142857143</v>
      </c>
      <c r="BG11" s="42">
        <v>1.8630767142857143</v>
      </c>
      <c r="BH11" s="42">
        <v>1.8630767142857143</v>
      </c>
      <c r="BI11" s="42">
        <v>1.8630767142857143</v>
      </c>
      <c r="BJ11" s="42">
        <v>1.8630767142857143</v>
      </c>
      <c r="BK11" s="42">
        <v>1.8630767142857143</v>
      </c>
      <c r="BL11" s="42">
        <v>1.8630767142857143</v>
      </c>
      <c r="BM11" s="42">
        <v>1.8630767142857143</v>
      </c>
      <c r="BN11" s="42">
        <v>1.8630767142857143</v>
      </c>
      <c r="BO11" s="42"/>
      <c r="BP11" s="42"/>
      <c r="BQ11" s="42"/>
      <c r="BR11" s="42"/>
      <c r="BS11" s="42"/>
      <c r="BT11" s="42"/>
      <c r="BU11" s="42"/>
      <c r="BV11" s="42"/>
      <c r="BW11" s="42"/>
      <c r="BX11" s="42"/>
      <c r="BY11" s="42"/>
      <c r="BZ11" s="42"/>
      <c r="CA11" s="42"/>
      <c r="CB11" s="42"/>
      <c r="CC11" s="42"/>
      <c r="CD11" s="42"/>
      <c r="CE11" s="42"/>
      <c r="CF11" s="42"/>
      <c r="CG11" s="42"/>
      <c r="CH11" s="42"/>
      <c r="CI11" s="47"/>
    </row>
    <row r="12" spans="1:87" ht="150" x14ac:dyDescent="0.3">
      <c r="B12" s="44" t="s">
        <v>166</v>
      </c>
      <c r="C12" s="45" t="s">
        <v>167</v>
      </c>
      <c r="D12" s="46" t="s">
        <v>54</v>
      </c>
      <c r="E12" s="44" t="s">
        <v>168</v>
      </c>
      <c r="F12" s="39"/>
      <c r="G12" s="24">
        <v>2.35</v>
      </c>
      <c r="H12" s="24">
        <v>2.35</v>
      </c>
      <c r="I12" s="24">
        <v>2.35</v>
      </c>
      <c r="J12" s="24">
        <v>2.35</v>
      </c>
      <c r="K12" s="24">
        <v>2.35</v>
      </c>
      <c r="L12" s="24">
        <v>2.35</v>
      </c>
      <c r="M12" s="24">
        <v>2.35</v>
      </c>
      <c r="N12" s="24">
        <v>2.35</v>
      </c>
      <c r="O12" s="24">
        <v>2.35</v>
      </c>
      <c r="P12" s="24">
        <v>2.35</v>
      </c>
      <c r="Q12" s="24">
        <v>2.35</v>
      </c>
      <c r="R12" s="24">
        <v>2.35</v>
      </c>
      <c r="S12" s="24">
        <v>2.35</v>
      </c>
      <c r="T12" s="24">
        <v>2.35</v>
      </c>
      <c r="U12" s="24">
        <v>2.35</v>
      </c>
      <c r="V12" s="24">
        <v>2.35</v>
      </c>
      <c r="W12" s="24">
        <v>2.35</v>
      </c>
      <c r="X12" s="24">
        <v>2.35</v>
      </c>
      <c r="Y12" s="24">
        <v>2.35</v>
      </c>
      <c r="Z12" s="24">
        <v>2.35</v>
      </c>
      <c r="AA12" s="24">
        <v>2.35</v>
      </c>
      <c r="AB12" s="24">
        <v>2.35</v>
      </c>
      <c r="AC12" s="24">
        <v>2.35</v>
      </c>
      <c r="AD12" s="24">
        <v>2.35</v>
      </c>
      <c r="AE12" s="24">
        <v>2.35</v>
      </c>
      <c r="AF12" s="47">
        <v>2.35</v>
      </c>
      <c r="AG12" s="47">
        <v>2.35</v>
      </c>
      <c r="AH12" s="47">
        <v>2.35</v>
      </c>
      <c r="AI12" s="47">
        <v>2.35</v>
      </c>
      <c r="AJ12" s="47">
        <v>2.35</v>
      </c>
      <c r="AK12" s="47">
        <v>2.35</v>
      </c>
      <c r="AL12" s="47">
        <v>2.35</v>
      </c>
      <c r="AM12" s="47">
        <v>2.35</v>
      </c>
      <c r="AN12" s="47">
        <v>2.35</v>
      </c>
      <c r="AO12" s="47">
        <v>2.35</v>
      </c>
      <c r="AP12" s="47">
        <v>2.35</v>
      </c>
      <c r="AQ12" s="47">
        <v>2.35</v>
      </c>
      <c r="AR12" s="47">
        <v>2.35</v>
      </c>
      <c r="AS12" s="47">
        <v>2.35</v>
      </c>
      <c r="AT12" s="47">
        <v>2.35</v>
      </c>
      <c r="AU12" s="47">
        <v>2.35</v>
      </c>
      <c r="AV12" s="47">
        <v>2.35</v>
      </c>
      <c r="AW12" s="47">
        <v>2.35</v>
      </c>
      <c r="AX12" s="47">
        <v>2.35</v>
      </c>
      <c r="AY12" s="47">
        <v>2.35</v>
      </c>
      <c r="AZ12" s="47">
        <v>2.35</v>
      </c>
      <c r="BA12" s="47">
        <v>2.35</v>
      </c>
      <c r="BB12" s="47">
        <v>2.35</v>
      </c>
      <c r="BC12" s="47">
        <v>2.35</v>
      </c>
      <c r="BD12" s="47">
        <v>2.35</v>
      </c>
      <c r="BE12" s="47">
        <v>2.35</v>
      </c>
      <c r="BF12" s="47">
        <v>2.35</v>
      </c>
      <c r="BG12" s="47">
        <v>2.35</v>
      </c>
      <c r="BH12" s="47">
        <v>2.35</v>
      </c>
      <c r="BI12" s="47">
        <v>2.35</v>
      </c>
      <c r="BJ12" s="47">
        <v>2.35</v>
      </c>
      <c r="BK12" s="47">
        <v>2.35</v>
      </c>
      <c r="BL12" s="47">
        <v>2.35</v>
      </c>
      <c r="BM12" s="47">
        <v>2.35</v>
      </c>
      <c r="BN12" s="47">
        <v>2.35</v>
      </c>
      <c r="BO12" s="47"/>
      <c r="BP12" s="47"/>
      <c r="BQ12" s="47"/>
      <c r="BR12" s="47"/>
      <c r="BS12" s="47"/>
      <c r="BT12" s="47"/>
      <c r="BU12" s="47"/>
      <c r="BV12" s="47"/>
      <c r="BW12" s="47"/>
      <c r="BX12" s="47"/>
      <c r="BY12" s="47"/>
      <c r="BZ12" s="47"/>
      <c r="CA12" s="47"/>
      <c r="CB12" s="47"/>
      <c r="CC12" s="47"/>
      <c r="CD12" s="47"/>
      <c r="CE12" s="47"/>
      <c r="CF12" s="47"/>
      <c r="CG12" s="47"/>
      <c r="CH12" s="47"/>
      <c r="CI12" s="47"/>
    </row>
    <row r="13" spans="1:87" x14ac:dyDescent="0.3"/>
    <row r="14" spans="1:87" x14ac:dyDescent="0.3"/>
    <row r="15" spans="1:87" x14ac:dyDescent="0.3"/>
    <row r="16" spans="1:87" x14ac:dyDescent="0.3"/>
  </sheetData>
  <sheetProtection algorithmName="SHA-512" hashValue="ko8/cpOHqq/PYSLjGGD//AIsSU4/pUDGPm2/X5RgRMcNcIn6nJMKL8gSEiEv2kF20vRiXuBzW0Gva/Gg2opvtw==" saltValue="Hfvdb8gRNcVvpC1CubVAuw=="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27"/>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1.83203125" customWidth="1"/>
    <col min="2" max="2" width="18.58203125" customWidth="1"/>
    <col min="3" max="3" width="15" customWidth="1"/>
    <col min="4" max="4" width="11.9140625" customWidth="1"/>
    <col min="5" max="5" width="45.83203125" customWidth="1"/>
    <col min="6" max="6" width="3.1640625" customWidth="1"/>
    <col min="7" max="108" width="8.83203125" customWidth="1"/>
    <col min="109" max="16384" width="8.83203125" hidden="1"/>
  </cols>
  <sheetData>
    <row r="1" spans="1:87" ht="22.5" x14ac:dyDescent="0.3">
      <c r="A1" s="27"/>
      <c r="B1" s="1" t="s">
        <v>169</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Dour</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37.5" x14ac:dyDescent="0.3">
      <c r="B7" s="37" t="s">
        <v>170</v>
      </c>
      <c r="C7" s="38" t="s">
        <v>171</v>
      </c>
      <c r="D7" s="38" t="s">
        <v>54</v>
      </c>
      <c r="E7" s="37" t="s">
        <v>172</v>
      </c>
      <c r="F7" s="48"/>
      <c r="G7" s="40">
        <v>10.00768466605356</v>
      </c>
      <c r="H7" s="40">
        <v>9.8364402884993041</v>
      </c>
      <c r="I7" s="40">
        <v>9.6692664323052977</v>
      </c>
      <c r="J7" s="40">
        <v>9.5060330174289049</v>
      </c>
      <c r="K7" s="40">
        <v>9.3466149141752162</v>
      </c>
      <c r="L7" s="40">
        <v>9.1908917647891215</v>
      </c>
      <c r="M7" s="40">
        <v>9.0387478119649067</v>
      </c>
      <c r="N7" s="40">
        <v>8.8900717340083215</v>
      </c>
      <c r="O7" s="40">
        <v>8.7447564863967031</v>
      </c>
      <c r="P7" s="40">
        <v>8.6026991494924623</v>
      </c>
      <c r="Q7" s="40">
        <v>8.4638007821757224</v>
      </c>
      <c r="R7" s="40">
        <v>8.3279662811704398</v>
      </c>
      <c r="S7" s="40">
        <v>8.1951042458479808</v>
      </c>
      <c r="T7" s="40">
        <v>8.0651268483004266</v>
      </c>
      <c r="U7" s="40">
        <v>7.9517644294723464</v>
      </c>
      <c r="V7" s="40">
        <v>7.8537073777361357</v>
      </c>
      <c r="W7" s="40">
        <v>7.7582916920238603</v>
      </c>
      <c r="X7" s="40">
        <v>7.6654426346267739</v>
      </c>
      <c r="Y7" s="40">
        <v>7.5750884632653763</v>
      </c>
      <c r="Z7" s="40">
        <v>7.4871603288635518</v>
      </c>
      <c r="AA7" s="40">
        <v>7.4015921773542201</v>
      </c>
      <c r="AB7" s="40">
        <v>7.3183206553666276</v>
      </c>
      <c r="AC7" s="40">
        <v>7.2372850196519005</v>
      </c>
      <c r="AD7" s="40">
        <v>7.1584270501090463</v>
      </c>
      <c r="AE7" s="40">
        <v>7.0816909662791048</v>
      </c>
      <c r="AF7" s="42">
        <v>6.930285384914769</v>
      </c>
      <c r="AG7" s="42">
        <v>6.8475263107992301</v>
      </c>
      <c r="AH7" s="42">
        <v>6.7645206233451951</v>
      </c>
      <c r="AI7" s="42">
        <v>6.6801673745761416</v>
      </c>
      <c r="AJ7" s="42">
        <v>6.5931497843181681</v>
      </c>
      <c r="AK7" s="42">
        <v>6.5041438585732809</v>
      </c>
      <c r="AL7" s="42">
        <v>6.4143446769720738</v>
      </c>
      <c r="AM7" s="42">
        <v>6.3237097507570672</v>
      </c>
      <c r="AN7" s="42">
        <v>6.2322712924981101</v>
      </c>
      <c r="AO7" s="42">
        <v>6.1401557000220981</v>
      </c>
      <c r="AP7" s="42">
        <v>6.0476061707665139</v>
      </c>
      <c r="AQ7" s="42">
        <v>5.9550087223843402</v>
      </c>
      <c r="AR7" s="42">
        <v>5.8629218796333573</v>
      </c>
      <c r="AS7" s="42">
        <v>5.772110259689704</v>
      </c>
      <c r="AT7" s="42">
        <v>5.6835822452641533</v>
      </c>
      <c r="AU7" s="42">
        <v>5.5986318740980092</v>
      </c>
      <c r="AV7" s="42">
        <v>5.5064607494766342</v>
      </c>
      <c r="AW7" s="42">
        <v>5.4143588132655749</v>
      </c>
      <c r="AX7" s="42">
        <v>5.3225735035625181</v>
      </c>
      <c r="AY7" s="42">
        <v>5.231230970330687</v>
      </c>
      <c r="AZ7" s="42">
        <v>5.1402302623194789</v>
      </c>
      <c r="BA7" s="42">
        <v>5.0494641817367354</v>
      </c>
      <c r="BB7" s="42">
        <v>4.9589238577751331</v>
      </c>
      <c r="BC7" s="42">
        <v>4.8685618068528473</v>
      </c>
      <c r="BD7" s="42">
        <v>4.7782927698612179</v>
      </c>
      <c r="BE7" s="42">
        <v>4.6880011647655531</v>
      </c>
      <c r="BF7" s="42">
        <v>4.5975579582457087</v>
      </c>
      <c r="BG7" s="42">
        <v>4.5068504528015705</v>
      </c>
      <c r="BH7" s="42">
        <v>4.4158292884356465</v>
      </c>
      <c r="BI7" s="42">
        <v>4.3245778777764752</v>
      </c>
      <c r="BJ7" s="42">
        <v>4.2334105354036611</v>
      </c>
      <c r="BK7" s="42">
        <v>4.1430067283280376</v>
      </c>
      <c r="BL7" s="42">
        <v>4.0525786193419506</v>
      </c>
      <c r="BM7" s="42">
        <v>3.9620804350820387</v>
      </c>
      <c r="BN7" s="42">
        <v>3.8714969285129444</v>
      </c>
      <c r="BO7" s="42"/>
      <c r="BP7" s="42"/>
      <c r="BQ7" s="42"/>
      <c r="BR7" s="42"/>
      <c r="BS7" s="42"/>
      <c r="BT7" s="42"/>
      <c r="BU7" s="42"/>
      <c r="BV7" s="42"/>
      <c r="BW7" s="42"/>
      <c r="BX7" s="42"/>
      <c r="BY7" s="42"/>
      <c r="BZ7" s="42"/>
      <c r="CA7" s="42"/>
      <c r="CB7" s="42"/>
      <c r="CC7" s="42"/>
      <c r="CD7" s="42"/>
      <c r="CE7" s="42"/>
      <c r="CF7" s="42"/>
      <c r="CG7" s="42"/>
      <c r="CH7" s="42"/>
      <c r="CI7" s="43"/>
    </row>
    <row r="8" spans="1:87" ht="125" x14ac:dyDescent="0.3">
      <c r="B8" s="31" t="s">
        <v>173</v>
      </c>
      <c r="C8" s="32" t="s">
        <v>174</v>
      </c>
      <c r="D8" s="32" t="s">
        <v>54</v>
      </c>
      <c r="E8" s="31" t="s">
        <v>175</v>
      </c>
      <c r="F8" s="48"/>
      <c r="G8" s="40">
        <v>5.1876306798329712E-2</v>
      </c>
      <c r="H8" s="40">
        <v>5.2269421650338641E-2</v>
      </c>
      <c r="I8" s="40">
        <v>5.26073983155231E-2</v>
      </c>
      <c r="J8" s="40">
        <v>5.2897970461615949E-2</v>
      </c>
      <c r="K8" s="40">
        <v>5.3147787034126724E-2</v>
      </c>
      <c r="L8" s="40">
        <v>5.3362564399198356E-2</v>
      </c>
      <c r="M8" s="40">
        <v>5.3547217146946394E-2</v>
      </c>
      <c r="N8" s="40">
        <v>5.370597054835595E-2</v>
      </c>
      <c r="O8" s="40">
        <v>5.3842457239003473E-2</v>
      </c>
      <c r="P8" s="40">
        <v>5.3959800341944961E-2</v>
      </c>
      <c r="Q8" s="40">
        <v>5.4060684931809454E-2</v>
      </c>
      <c r="R8" s="40">
        <v>5.4147419475357367E-2</v>
      </c>
      <c r="S8" s="40">
        <v>5.4221988654402163E-2</v>
      </c>
      <c r="T8" s="40">
        <v>5.4286098779802693E-2</v>
      </c>
      <c r="U8" s="40">
        <v>5.4341216835700853E-2</v>
      </c>
      <c r="V8" s="40">
        <v>5.4388604047424641E-2</v>
      </c>
      <c r="W8" s="40">
        <v>5.44293447411658E-2</v>
      </c>
      <c r="X8" s="40">
        <v>5.4464371155806636E-2</v>
      </c>
      <c r="Y8" s="40">
        <v>5.4494484774646482E-2</v>
      </c>
      <c r="Z8" s="40">
        <v>5.4520374665145692E-2</v>
      </c>
      <c r="AA8" s="40">
        <v>5.4542633246342002E-2</v>
      </c>
      <c r="AB8" s="40">
        <v>5.4561769844733085E-2</v>
      </c>
      <c r="AC8" s="40">
        <v>5.4578222348814633E-2</v>
      </c>
      <c r="AD8" s="40">
        <v>5.4592367228955892E-2</v>
      </c>
      <c r="AE8" s="40">
        <v>5.4604528151890104E-2</v>
      </c>
      <c r="AF8" s="42">
        <v>5.4709703610079402E-2</v>
      </c>
      <c r="AG8" s="42">
        <v>5.4730665688907894E-2</v>
      </c>
      <c r="AH8" s="42">
        <v>5.4752717000238323E-2</v>
      </c>
      <c r="AI8" s="42">
        <v>5.4776057588905525E-2</v>
      </c>
      <c r="AJ8" s="42">
        <v>5.4800838402115415E-2</v>
      </c>
      <c r="AK8" s="42">
        <v>5.4827152484780893E-2</v>
      </c>
      <c r="AL8" s="42">
        <v>5.4855023826633938E-2</v>
      </c>
      <c r="AM8" s="42">
        <v>5.4884393683281421E-2</v>
      </c>
      <c r="AN8" s="42">
        <v>5.4915104185439559E-2</v>
      </c>
      <c r="AO8" s="42">
        <v>5.4946879049486093E-2</v>
      </c>
      <c r="AP8" s="42">
        <v>5.4979301209717474E-2</v>
      </c>
      <c r="AQ8" s="42">
        <v>5.5011787210080258E-2</v>
      </c>
      <c r="AR8" s="42">
        <v>5.5043558222754259E-2</v>
      </c>
      <c r="AS8" s="42">
        <v>5.5073607605220821E-2</v>
      </c>
      <c r="AT8" s="42">
        <v>5.5100664969112562E-2</v>
      </c>
      <c r="AU8" s="42">
        <v>5.5123156816338191E-2</v>
      </c>
      <c r="AV8" s="42">
        <v>5.5154499559372065E-2</v>
      </c>
      <c r="AW8" s="42">
        <v>5.5185781278846491E-2</v>
      </c>
      <c r="AX8" s="42">
        <v>5.5216865463335284E-2</v>
      </c>
      <c r="AY8" s="42">
        <v>5.5247644451035541E-2</v>
      </c>
      <c r="AZ8" s="42">
        <v>5.5278048789753759E-2</v>
      </c>
      <c r="BA8" s="42">
        <v>5.5308055440306855E-2</v>
      </c>
      <c r="BB8" s="42">
        <v>5.5337693615736809E-2</v>
      </c>
      <c r="BC8" s="42">
        <v>5.5367046663871794E-2</v>
      </c>
      <c r="BD8" s="42">
        <v>5.5396247941407746E-2</v>
      </c>
      <c r="BE8" s="42">
        <v>5.5425468085843692E-2</v>
      </c>
      <c r="BF8" s="42">
        <v>5.545489045973085E-2</v>
      </c>
      <c r="BG8" s="42">
        <v>5.5484670813109704E-2</v>
      </c>
      <c r="BH8" s="42">
        <v>5.5514876379451551E-2</v>
      </c>
      <c r="BI8" s="42">
        <v>5.5545398684730893E-2</v>
      </c>
      <c r="BJ8" s="42">
        <v>5.5575833308212981E-2</v>
      </c>
      <c r="BK8" s="42">
        <v>5.5605318690871076E-2</v>
      </c>
      <c r="BL8" s="42">
        <v>5.5634807767532761E-2</v>
      </c>
      <c r="BM8" s="42">
        <v>5.5664344710700121E-2</v>
      </c>
      <c r="BN8" s="42">
        <v>5.5693961521285931E-2</v>
      </c>
      <c r="BO8" s="42"/>
      <c r="BP8" s="42"/>
      <c r="BQ8" s="42"/>
      <c r="BR8" s="42"/>
      <c r="BS8" s="42"/>
      <c r="BT8" s="42"/>
      <c r="BU8" s="42"/>
      <c r="BV8" s="42"/>
      <c r="BW8" s="42"/>
      <c r="BX8" s="42"/>
      <c r="BY8" s="42"/>
      <c r="BZ8" s="42"/>
      <c r="CA8" s="42"/>
      <c r="CB8" s="42"/>
      <c r="CC8" s="42"/>
      <c r="CD8" s="42"/>
      <c r="CE8" s="42"/>
      <c r="CF8" s="42"/>
      <c r="CG8" s="42"/>
      <c r="CH8" s="42"/>
      <c r="CI8" s="47"/>
    </row>
    <row r="9" spans="1:87" ht="125" x14ac:dyDescent="0.3">
      <c r="B9" s="31" t="s">
        <v>176</v>
      </c>
      <c r="C9" s="32" t="s">
        <v>177</v>
      </c>
      <c r="D9" s="32" t="s">
        <v>54</v>
      </c>
      <c r="E9" s="31" t="s">
        <v>178</v>
      </c>
      <c r="F9" s="48"/>
      <c r="G9" s="40">
        <v>25.106435701928042</v>
      </c>
      <c r="H9" s="40">
        <v>25.340873390390502</v>
      </c>
      <c r="I9" s="40">
        <v>25.592659143568447</v>
      </c>
      <c r="J9" s="40">
        <v>25.84741622343012</v>
      </c>
      <c r="K9" s="40">
        <v>26.11036675105516</v>
      </c>
      <c r="L9" s="40">
        <v>26.350791502932474</v>
      </c>
      <c r="M9" s="40">
        <v>26.509134853996848</v>
      </c>
      <c r="N9" s="40">
        <v>26.776819736317179</v>
      </c>
      <c r="O9" s="40">
        <v>27.042652600454524</v>
      </c>
      <c r="P9" s="40">
        <v>27.329848018794436</v>
      </c>
      <c r="Q9" s="40">
        <v>27.612078243921211</v>
      </c>
      <c r="R9" s="40">
        <v>27.887607090584932</v>
      </c>
      <c r="S9" s="40">
        <v>28.169559539543542</v>
      </c>
      <c r="T9" s="40">
        <v>28.441561665821578</v>
      </c>
      <c r="U9" s="40">
        <v>28.724756498447828</v>
      </c>
      <c r="V9" s="40">
        <v>29.011131259746499</v>
      </c>
      <c r="W9" s="40">
        <v>29.289443208775641</v>
      </c>
      <c r="X9" s="40">
        <v>29.569726432664261</v>
      </c>
      <c r="Y9" s="40">
        <v>29.854760665356945</v>
      </c>
      <c r="Z9" s="40">
        <v>30.140218575224857</v>
      </c>
      <c r="AA9" s="40">
        <v>30.452194657403677</v>
      </c>
      <c r="AB9" s="40">
        <v>30.769601011629373</v>
      </c>
      <c r="AC9" s="40">
        <v>31.085439369031075</v>
      </c>
      <c r="AD9" s="40">
        <v>31.405896346104527</v>
      </c>
      <c r="AE9" s="40">
        <v>31.725899607992691</v>
      </c>
      <c r="AF9" s="42">
        <v>31.946577749865007</v>
      </c>
      <c r="AG9" s="42">
        <v>32.246481412970951</v>
      </c>
      <c r="AH9" s="42">
        <v>32.547125975528587</v>
      </c>
      <c r="AI9" s="42">
        <v>32.849052599198203</v>
      </c>
      <c r="AJ9" s="42">
        <v>33.150458101929871</v>
      </c>
      <c r="AK9" s="42">
        <v>33.452160684956787</v>
      </c>
      <c r="AL9" s="42">
        <v>33.754234110425543</v>
      </c>
      <c r="AM9" s="42">
        <v>34.055033924189466</v>
      </c>
      <c r="AN9" s="42">
        <v>34.353860755920252</v>
      </c>
      <c r="AO9" s="42">
        <v>34.650371499743301</v>
      </c>
      <c r="AP9" s="42">
        <v>34.943623053310233</v>
      </c>
      <c r="AQ9" s="42">
        <v>35.236723922337561</v>
      </c>
      <c r="AR9" s="42">
        <v>35.531048097716422</v>
      </c>
      <c r="AS9" s="42">
        <v>35.827362370755175</v>
      </c>
      <c r="AT9" s="42">
        <v>36.127559901596612</v>
      </c>
      <c r="AU9" s="42">
        <v>36.433292558549468</v>
      </c>
      <c r="AV9" s="42">
        <v>36.730521043366352</v>
      </c>
      <c r="AW9" s="42">
        <v>37.027374436960486</v>
      </c>
      <c r="AX9" s="42">
        <v>37.323949103820453</v>
      </c>
      <c r="AY9" s="42">
        <v>37.620486607729759</v>
      </c>
      <c r="AZ9" s="42">
        <v>37.917045579658428</v>
      </c>
      <c r="BA9" s="42">
        <v>38.213818928806646</v>
      </c>
      <c r="BB9" s="42">
        <v>38.511070823907296</v>
      </c>
      <c r="BC9" s="42">
        <v>38.808874104166904</v>
      </c>
      <c r="BD9" s="42">
        <v>39.107157739545812</v>
      </c>
      <c r="BE9" s="42">
        <v>39.405704083409063</v>
      </c>
      <c r="BF9" s="42">
        <v>39.704004858885625</v>
      </c>
      <c r="BG9" s="42">
        <v>40.001818904805326</v>
      </c>
      <c r="BH9" s="42">
        <v>40.299065916987189</v>
      </c>
      <c r="BI9" s="42">
        <v>40.595817182135718</v>
      </c>
      <c r="BJ9" s="42">
        <v>40.892542569281858</v>
      </c>
      <c r="BK9" s="42">
        <v>41.19022980563453</v>
      </c>
      <c r="BL9" s="42">
        <v>41.488015868916435</v>
      </c>
      <c r="BM9" s="42">
        <v>41.785853276733455</v>
      </c>
      <c r="BN9" s="42">
        <v>42.083683946070693</v>
      </c>
      <c r="BO9" s="42"/>
      <c r="BP9" s="42"/>
      <c r="BQ9" s="42"/>
      <c r="BR9" s="42"/>
      <c r="BS9" s="42"/>
      <c r="BT9" s="42"/>
      <c r="BU9" s="42"/>
      <c r="BV9" s="42"/>
      <c r="BW9" s="42"/>
      <c r="BX9" s="42"/>
      <c r="BY9" s="42"/>
      <c r="BZ9" s="42"/>
      <c r="CA9" s="42"/>
      <c r="CB9" s="42"/>
      <c r="CC9" s="42"/>
      <c r="CD9" s="42"/>
      <c r="CE9" s="42"/>
      <c r="CF9" s="42"/>
      <c r="CG9" s="42"/>
      <c r="CH9" s="42"/>
      <c r="CI9" s="47"/>
    </row>
    <row r="10" spans="1:87" ht="125" x14ac:dyDescent="0.3">
      <c r="B10" s="31" t="s">
        <v>179</v>
      </c>
      <c r="C10" s="32" t="s">
        <v>180</v>
      </c>
      <c r="D10" s="32" t="s">
        <v>54</v>
      </c>
      <c r="E10" s="31" t="s">
        <v>181</v>
      </c>
      <c r="F10" s="48"/>
      <c r="G10" s="40">
        <v>5.2590854977923751</v>
      </c>
      <c r="H10" s="40">
        <v>5.2816400317876768</v>
      </c>
      <c r="I10" s="40">
        <v>5.3049911296556971</v>
      </c>
      <c r="J10" s="40">
        <v>5.328596982804588</v>
      </c>
      <c r="K10" s="40">
        <v>5.3519144529472769</v>
      </c>
      <c r="L10" s="40">
        <v>5.3759818415611846</v>
      </c>
      <c r="M10" s="40">
        <v>5.3997022429410606</v>
      </c>
      <c r="N10" s="40">
        <v>5.3898845537311706</v>
      </c>
      <c r="O10" s="40">
        <v>5.3798185938570402</v>
      </c>
      <c r="P10" s="40">
        <v>5.3705695296635918</v>
      </c>
      <c r="Q10" s="40">
        <v>5.3639657253140047</v>
      </c>
      <c r="R10" s="40">
        <v>5.3581389444731213</v>
      </c>
      <c r="S10" s="40">
        <v>5.3525478774500552</v>
      </c>
      <c r="T10" s="40">
        <v>5.3466453672654763</v>
      </c>
      <c r="U10" s="40">
        <v>5.341487805820412</v>
      </c>
      <c r="V10" s="40">
        <v>5.3360027757074908</v>
      </c>
      <c r="W10" s="40">
        <v>5.33123603636135</v>
      </c>
      <c r="X10" s="40">
        <v>5.3261222496820588</v>
      </c>
      <c r="Y10" s="40">
        <v>5.321709270788082</v>
      </c>
      <c r="Z10" s="40">
        <v>5.3174593050950953</v>
      </c>
      <c r="AA10" s="40">
        <v>5.3174151339000808</v>
      </c>
      <c r="AB10" s="40">
        <v>5.3180455625849934</v>
      </c>
      <c r="AC10" s="40">
        <v>5.3182892139628581</v>
      </c>
      <c r="AD10" s="40">
        <v>5.3191927470667375</v>
      </c>
      <c r="AE10" s="40">
        <v>5.3199415837599</v>
      </c>
      <c r="AF10" s="42">
        <v>5.3055074846906694</v>
      </c>
      <c r="AG10" s="42">
        <v>5.3033839428238272</v>
      </c>
      <c r="AH10" s="42">
        <v>5.3014209750074945</v>
      </c>
      <c r="AI10" s="42">
        <v>5.2995937573501921</v>
      </c>
      <c r="AJ10" s="42">
        <v>5.2977844057860874</v>
      </c>
      <c r="AK10" s="42">
        <v>5.2960018584256447</v>
      </c>
      <c r="AL10" s="42">
        <v>5.2941045811803571</v>
      </c>
      <c r="AM10" s="42">
        <v>5.2920724888883361</v>
      </c>
      <c r="AN10" s="42">
        <v>5.2897314576231569</v>
      </c>
      <c r="AO10" s="42">
        <v>5.2870245193652021</v>
      </c>
      <c r="AP10" s="42">
        <v>5.2838212930262101</v>
      </c>
      <c r="AQ10" s="42">
        <v>5.2806262867765783</v>
      </c>
      <c r="AR10" s="42">
        <v>5.2776411722914744</v>
      </c>
      <c r="AS10" s="42">
        <v>5.2749685977612852</v>
      </c>
      <c r="AT10" s="42">
        <v>5.2728909956209504</v>
      </c>
      <c r="AU10" s="42">
        <v>5.2716441535927183</v>
      </c>
      <c r="AV10" s="42">
        <v>5.269072173502102</v>
      </c>
      <c r="AW10" s="42">
        <v>5.2664380442592966</v>
      </c>
      <c r="AX10" s="42">
        <v>5.263764002981147</v>
      </c>
      <c r="AY10" s="42">
        <v>5.2610805610961631</v>
      </c>
      <c r="AZ10" s="42">
        <v>5.2584122993420142</v>
      </c>
      <c r="BA10" s="42">
        <v>5.2557925794909695</v>
      </c>
      <c r="BB10" s="42">
        <v>5.2532410768613733</v>
      </c>
      <c r="BC10" s="42">
        <v>5.2507747967315384</v>
      </c>
      <c r="BD10" s="42">
        <v>5.248381286705869</v>
      </c>
      <c r="BE10" s="42">
        <v>5.2460242885999229</v>
      </c>
      <c r="BF10" s="42">
        <v>5.2436242324296805</v>
      </c>
      <c r="BG10" s="42">
        <v>5.241146788966752</v>
      </c>
      <c r="BH10" s="42">
        <v>5.2385825912165105</v>
      </c>
      <c r="BI10" s="42">
        <v>5.2359446015229745</v>
      </c>
      <c r="BJ10" s="42">
        <v>5.2333063744182935</v>
      </c>
      <c r="BK10" s="42">
        <v>5.2308183616839266</v>
      </c>
      <c r="BL10" s="42">
        <v>5.2283458281821336</v>
      </c>
      <c r="BM10" s="42">
        <v>5.2258804403972636</v>
      </c>
      <c r="BN10" s="42">
        <v>5.2234130248840733</v>
      </c>
      <c r="BO10" s="42"/>
      <c r="BP10" s="42"/>
      <c r="BQ10" s="42"/>
      <c r="BR10" s="42"/>
      <c r="BS10" s="42"/>
      <c r="BT10" s="42"/>
      <c r="BU10" s="42"/>
      <c r="BV10" s="42"/>
      <c r="BW10" s="42"/>
      <c r="BX10" s="42"/>
      <c r="BY10" s="42"/>
      <c r="BZ10" s="42"/>
      <c r="CA10" s="42"/>
      <c r="CB10" s="42"/>
      <c r="CC10" s="42"/>
      <c r="CD10" s="42"/>
      <c r="CE10" s="42"/>
      <c r="CF10" s="42"/>
      <c r="CG10" s="42"/>
      <c r="CH10" s="42"/>
      <c r="CI10" s="47"/>
    </row>
    <row r="11" spans="1:87" ht="75" x14ac:dyDescent="0.3">
      <c r="B11" s="31" t="s">
        <v>182</v>
      </c>
      <c r="C11" s="32" t="s">
        <v>183</v>
      </c>
      <c r="D11" s="32" t="s">
        <v>184</v>
      </c>
      <c r="E11" s="31" t="s">
        <v>185</v>
      </c>
      <c r="F11" s="48"/>
      <c r="G11" s="40">
        <v>162.9</v>
      </c>
      <c r="H11" s="40">
        <v>162.6</v>
      </c>
      <c r="I11" s="40">
        <v>162.4</v>
      </c>
      <c r="J11" s="40">
        <v>162.19999999999999</v>
      </c>
      <c r="K11" s="40">
        <v>162.19999999999999</v>
      </c>
      <c r="L11" s="40">
        <v>162.1</v>
      </c>
      <c r="M11" s="40">
        <v>162</v>
      </c>
      <c r="N11" s="40">
        <v>162.5</v>
      </c>
      <c r="O11" s="40">
        <v>163.1</v>
      </c>
      <c r="P11" s="40">
        <v>163.69999999999999</v>
      </c>
      <c r="Q11" s="40">
        <v>164.3</v>
      </c>
      <c r="R11" s="40">
        <v>164.8</v>
      </c>
      <c r="S11" s="40">
        <v>165.4</v>
      </c>
      <c r="T11" s="40">
        <v>165.9</v>
      </c>
      <c r="U11" s="40">
        <v>166.4</v>
      </c>
      <c r="V11" s="40">
        <v>166.9</v>
      </c>
      <c r="W11" s="40">
        <v>167.5</v>
      </c>
      <c r="X11" s="40">
        <v>168</v>
      </c>
      <c r="Y11" s="40">
        <v>168.5</v>
      </c>
      <c r="Z11" s="40">
        <v>169</v>
      </c>
      <c r="AA11" s="40">
        <v>169.7</v>
      </c>
      <c r="AB11" s="40">
        <v>170.4</v>
      </c>
      <c r="AC11" s="40">
        <v>171</v>
      </c>
      <c r="AD11" s="40">
        <v>171.7</v>
      </c>
      <c r="AE11" s="40">
        <v>172.4</v>
      </c>
      <c r="AF11" s="42">
        <v>172.5</v>
      </c>
      <c r="AG11" s="42">
        <v>173.1</v>
      </c>
      <c r="AH11" s="42">
        <v>173.6</v>
      </c>
      <c r="AI11" s="42">
        <v>174.2</v>
      </c>
      <c r="AJ11" s="42">
        <v>174.7</v>
      </c>
      <c r="AK11" s="42">
        <v>175.3</v>
      </c>
      <c r="AL11" s="42">
        <v>175.8</v>
      </c>
      <c r="AM11" s="42">
        <v>176.3</v>
      </c>
      <c r="AN11" s="42">
        <v>176.8</v>
      </c>
      <c r="AO11" s="42">
        <v>177.3</v>
      </c>
      <c r="AP11" s="42">
        <v>177.8</v>
      </c>
      <c r="AQ11" s="42">
        <v>178.2</v>
      </c>
      <c r="AR11" s="42">
        <v>178.7</v>
      </c>
      <c r="AS11" s="42">
        <v>179.1</v>
      </c>
      <c r="AT11" s="42">
        <v>179.6</v>
      </c>
      <c r="AU11" s="42">
        <v>180.1</v>
      </c>
      <c r="AV11" s="42">
        <v>180.6</v>
      </c>
      <c r="AW11" s="42">
        <v>181</v>
      </c>
      <c r="AX11" s="42">
        <v>181.5</v>
      </c>
      <c r="AY11" s="42">
        <v>181.9</v>
      </c>
      <c r="AZ11" s="42">
        <v>182.3</v>
      </c>
      <c r="BA11" s="42">
        <v>182.7</v>
      </c>
      <c r="BB11" s="42">
        <v>183.2</v>
      </c>
      <c r="BC11" s="42">
        <v>183.6</v>
      </c>
      <c r="BD11" s="42">
        <v>184</v>
      </c>
      <c r="BE11" s="42">
        <v>184.4</v>
      </c>
      <c r="BF11" s="42">
        <v>184.8</v>
      </c>
      <c r="BG11" s="42">
        <v>185.2</v>
      </c>
      <c r="BH11" s="42">
        <v>185.6</v>
      </c>
      <c r="BI11" s="42">
        <v>186</v>
      </c>
      <c r="BJ11" s="42">
        <v>186.4</v>
      </c>
      <c r="BK11" s="42">
        <v>186.8</v>
      </c>
      <c r="BL11" s="42">
        <v>187.2</v>
      </c>
      <c r="BM11" s="42">
        <v>187.6</v>
      </c>
      <c r="BN11" s="42">
        <v>187.9</v>
      </c>
      <c r="BO11" s="42"/>
      <c r="BP11" s="42"/>
      <c r="BQ11" s="42"/>
      <c r="BR11" s="42"/>
      <c r="BS11" s="42"/>
      <c r="BT11" s="42"/>
      <c r="BU11" s="42"/>
      <c r="BV11" s="42"/>
      <c r="BW11" s="42"/>
      <c r="BX11" s="42"/>
      <c r="BY11" s="42"/>
      <c r="BZ11" s="42"/>
      <c r="CA11" s="42"/>
      <c r="CB11" s="42"/>
      <c r="CC11" s="42"/>
      <c r="CD11" s="42"/>
      <c r="CE11" s="42"/>
      <c r="CF11" s="42"/>
      <c r="CG11" s="42"/>
      <c r="CH11" s="42"/>
      <c r="CI11" s="47"/>
    </row>
    <row r="12" spans="1:87" ht="87.5" x14ac:dyDescent="0.3">
      <c r="B12" s="31" t="s">
        <v>186</v>
      </c>
      <c r="C12" s="32" t="s">
        <v>187</v>
      </c>
      <c r="D12" s="32" t="s">
        <v>184</v>
      </c>
      <c r="E12" s="31" t="s">
        <v>188</v>
      </c>
      <c r="F12" s="48"/>
      <c r="G12" s="40">
        <v>288.5</v>
      </c>
      <c r="H12" s="40">
        <v>289.89999999999998</v>
      </c>
      <c r="I12" s="40">
        <v>291.39999999999998</v>
      </c>
      <c r="J12" s="40">
        <v>292.8</v>
      </c>
      <c r="K12" s="40">
        <v>294.3</v>
      </c>
      <c r="L12" s="40">
        <v>295.8</v>
      </c>
      <c r="M12" s="40">
        <v>297.2</v>
      </c>
      <c r="N12" s="40">
        <v>296.89999999999998</v>
      </c>
      <c r="O12" s="40">
        <v>296.5</v>
      </c>
      <c r="P12" s="40">
        <v>296.10000000000002</v>
      </c>
      <c r="Q12" s="40">
        <v>295.89999999999998</v>
      </c>
      <c r="R12" s="40">
        <v>295.8</v>
      </c>
      <c r="S12" s="40">
        <v>295.7</v>
      </c>
      <c r="T12" s="40">
        <v>295.5</v>
      </c>
      <c r="U12" s="40">
        <v>295.39999999999998</v>
      </c>
      <c r="V12" s="40">
        <v>295.2</v>
      </c>
      <c r="W12" s="40">
        <v>295.2</v>
      </c>
      <c r="X12" s="40">
        <v>295</v>
      </c>
      <c r="Y12" s="40">
        <v>295</v>
      </c>
      <c r="Z12" s="40">
        <v>294.89999999999998</v>
      </c>
      <c r="AA12" s="40">
        <v>295.10000000000002</v>
      </c>
      <c r="AB12" s="40">
        <v>295.3</v>
      </c>
      <c r="AC12" s="40">
        <v>295.5</v>
      </c>
      <c r="AD12" s="40">
        <v>295.7</v>
      </c>
      <c r="AE12" s="40">
        <v>295.89999999999998</v>
      </c>
      <c r="AF12" s="42">
        <v>295.3</v>
      </c>
      <c r="AG12" s="42">
        <v>295.3</v>
      </c>
      <c r="AH12" s="42">
        <v>295.39999999999998</v>
      </c>
      <c r="AI12" s="42">
        <v>295.39999999999998</v>
      </c>
      <c r="AJ12" s="42">
        <v>295.5</v>
      </c>
      <c r="AK12" s="42">
        <v>295.60000000000002</v>
      </c>
      <c r="AL12" s="42">
        <v>295.60000000000002</v>
      </c>
      <c r="AM12" s="42">
        <v>295.7</v>
      </c>
      <c r="AN12" s="42">
        <v>295.7</v>
      </c>
      <c r="AO12" s="42">
        <v>295.8</v>
      </c>
      <c r="AP12" s="42">
        <v>295.8</v>
      </c>
      <c r="AQ12" s="42">
        <v>295.7</v>
      </c>
      <c r="AR12" s="42">
        <v>295.8</v>
      </c>
      <c r="AS12" s="42">
        <v>295.8</v>
      </c>
      <c r="AT12" s="42">
        <v>295.8</v>
      </c>
      <c r="AU12" s="42">
        <v>295.89999999999998</v>
      </c>
      <c r="AV12" s="42">
        <v>296</v>
      </c>
      <c r="AW12" s="42">
        <v>296</v>
      </c>
      <c r="AX12" s="42">
        <v>296</v>
      </c>
      <c r="AY12" s="42">
        <v>296</v>
      </c>
      <c r="AZ12" s="42">
        <v>296</v>
      </c>
      <c r="BA12" s="42">
        <v>296.10000000000002</v>
      </c>
      <c r="BB12" s="42">
        <v>296.10000000000002</v>
      </c>
      <c r="BC12" s="42">
        <v>296.10000000000002</v>
      </c>
      <c r="BD12" s="42">
        <v>296.2</v>
      </c>
      <c r="BE12" s="42">
        <v>296.2</v>
      </c>
      <c r="BF12" s="42">
        <v>296.3</v>
      </c>
      <c r="BG12" s="42">
        <v>296.3</v>
      </c>
      <c r="BH12" s="42">
        <v>296.3</v>
      </c>
      <c r="BI12" s="42">
        <v>296.3</v>
      </c>
      <c r="BJ12" s="42">
        <v>296.39999999999998</v>
      </c>
      <c r="BK12" s="42">
        <v>296.39999999999998</v>
      </c>
      <c r="BL12" s="42">
        <v>296.39999999999998</v>
      </c>
      <c r="BM12" s="42">
        <v>296.5</v>
      </c>
      <c r="BN12" s="42">
        <v>296.5</v>
      </c>
      <c r="BO12" s="42"/>
      <c r="BP12" s="42"/>
      <c r="BQ12" s="42"/>
      <c r="BR12" s="42"/>
      <c r="BS12" s="42"/>
      <c r="BT12" s="42"/>
      <c r="BU12" s="42"/>
      <c r="BV12" s="42"/>
      <c r="BW12" s="42"/>
      <c r="BX12" s="42"/>
      <c r="BY12" s="42"/>
      <c r="BZ12" s="42"/>
      <c r="CA12" s="42"/>
      <c r="CB12" s="42"/>
      <c r="CC12" s="42"/>
      <c r="CD12" s="42"/>
      <c r="CE12" s="42"/>
      <c r="CF12" s="42"/>
      <c r="CG12" s="42"/>
      <c r="CH12" s="42"/>
      <c r="CI12" s="47"/>
    </row>
    <row r="13" spans="1:87" ht="75" x14ac:dyDescent="0.3">
      <c r="B13" s="31" t="s">
        <v>189</v>
      </c>
      <c r="C13" s="32" t="s">
        <v>190</v>
      </c>
      <c r="D13" s="32" t="s">
        <v>184</v>
      </c>
      <c r="E13" s="31" t="s">
        <v>191</v>
      </c>
      <c r="F13" s="48"/>
      <c r="G13" s="40">
        <v>176.14707497146878</v>
      </c>
      <c r="H13" s="40">
        <v>175.8974708925189</v>
      </c>
      <c r="I13" s="40">
        <v>175.71238229540427</v>
      </c>
      <c r="J13" s="40">
        <v>175.60342076059175</v>
      </c>
      <c r="K13" s="40">
        <v>175.56851137344643</v>
      </c>
      <c r="L13" s="40">
        <v>175.53397001681543</v>
      </c>
      <c r="M13" s="40">
        <v>175.50225943526601</v>
      </c>
      <c r="N13" s="40">
        <v>175.88423533495273</v>
      </c>
      <c r="O13" s="40">
        <v>176.23262574111152</v>
      </c>
      <c r="P13" s="40">
        <v>176.67607975247594</v>
      </c>
      <c r="Q13" s="40">
        <v>177.09876117711894</v>
      </c>
      <c r="R13" s="40">
        <v>177.49983588381764</v>
      </c>
      <c r="S13" s="40">
        <v>177.89743965290455</v>
      </c>
      <c r="T13" s="40">
        <v>178.26252199391433</v>
      </c>
      <c r="U13" s="40">
        <v>178.62726480310886</v>
      </c>
      <c r="V13" s="40">
        <v>178.99880476321172</v>
      </c>
      <c r="W13" s="40">
        <v>179.41667424213358</v>
      </c>
      <c r="X13" s="40">
        <v>179.794270064377</v>
      </c>
      <c r="Y13" s="40">
        <v>180.17651706594657</v>
      </c>
      <c r="Z13" s="40">
        <v>180.56733418628224</v>
      </c>
      <c r="AA13" s="40">
        <v>181.14038256765775</v>
      </c>
      <c r="AB13" s="40">
        <v>181.71190718475162</v>
      </c>
      <c r="AC13" s="40">
        <v>182.26156486319974</v>
      </c>
      <c r="AD13" s="40">
        <v>182.82846068404424</v>
      </c>
      <c r="AE13" s="40">
        <v>183.38161743444417</v>
      </c>
      <c r="AF13" s="42">
        <v>183.38774425525568</v>
      </c>
      <c r="AG13" s="42">
        <v>183.83120517752434</v>
      </c>
      <c r="AH13" s="42">
        <v>184.27417630444668</v>
      </c>
      <c r="AI13" s="42">
        <v>184.71916582844059</v>
      </c>
      <c r="AJ13" s="42">
        <v>185.15688944085022</v>
      </c>
      <c r="AK13" s="42">
        <v>185.5914268365654</v>
      </c>
      <c r="AL13" s="42">
        <v>186.02250660524896</v>
      </c>
      <c r="AM13" s="42">
        <v>186.44229702746333</v>
      </c>
      <c r="AN13" s="42">
        <v>186.84686152956189</v>
      </c>
      <c r="AO13" s="42">
        <v>187.23456643435333</v>
      </c>
      <c r="AP13" s="42">
        <v>187.60067205072039</v>
      </c>
      <c r="AQ13" s="42">
        <v>187.9622789833841</v>
      </c>
      <c r="AR13" s="42">
        <v>188.32672907651471</v>
      </c>
      <c r="AS13" s="42">
        <v>188.69796962464136</v>
      </c>
      <c r="AT13" s="42">
        <v>189.08583196239084</v>
      </c>
      <c r="AU13" s="42">
        <v>189.49863721440883</v>
      </c>
      <c r="AV13" s="42">
        <v>189.8627914069431</v>
      </c>
      <c r="AW13" s="42">
        <v>190.22127812159042</v>
      </c>
      <c r="AX13" s="42">
        <v>190.57471404775012</v>
      </c>
      <c r="AY13" s="42">
        <v>190.92438678647687</v>
      </c>
      <c r="AZ13" s="42">
        <v>191.27072147937079</v>
      </c>
      <c r="BA13" s="42">
        <v>191.61476540626336</v>
      </c>
      <c r="BB13" s="42">
        <v>191.95779761262835</v>
      </c>
      <c r="BC13" s="42">
        <v>192.30022519557531</v>
      </c>
      <c r="BD13" s="42">
        <v>192.64169448104624</v>
      </c>
      <c r="BE13" s="42">
        <v>192.98112215139003</v>
      </c>
      <c r="BF13" s="42">
        <v>193.31600968881344</v>
      </c>
      <c r="BG13" s="42">
        <v>193.64524382762772</v>
      </c>
      <c r="BH13" s="42">
        <v>193.96852423341582</v>
      </c>
      <c r="BI13" s="42">
        <v>194.28629359409652</v>
      </c>
      <c r="BJ13" s="42">
        <v>194.60092337412962</v>
      </c>
      <c r="BK13" s="42">
        <v>194.91723735380748</v>
      </c>
      <c r="BL13" s="42">
        <v>195.23104197636445</v>
      </c>
      <c r="BM13" s="42">
        <v>195.54214045719527</v>
      </c>
      <c r="BN13" s="42">
        <v>195.85029232990536</v>
      </c>
      <c r="BO13" s="42"/>
      <c r="BP13" s="42"/>
      <c r="BQ13" s="42"/>
      <c r="BR13" s="42"/>
      <c r="BS13" s="42"/>
      <c r="BT13" s="42"/>
      <c r="BU13" s="42"/>
      <c r="BV13" s="42"/>
      <c r="BW13" s="42"/>
      <c r="BX13" s="42"/>
      <c r="BY13" s="42"/>
      <c r="BZ13" s="42"/>
      <c r="CA13" s="42"/>
      <c r="CB13" s="42"/>
      <c r="CC13" s="42"/>
      <c r="CD13" s="42"/>
      <c r="CE13" s="42"/>
      <c r="CF13" s="42"/>
      <c r="CG13" s="42"/>
      <c r="CH13" s="42"/>
      <c r="CI13" s="47"/>
    </row>
    <row r="14" spans="1:87" ht="112.5" x14ac:dyDescent="0.3">
      <c r="B14" s="31" t="s">
        <v>192</v>
      </c>
      <c r="C14" s="32" t="s">
        <v>193</v>
      </c>
      <c r="D14" s="32" t="s">
        <v>54</v>
      </c>
      <c r="E14" s="31" t="s">
        <v>194</v>
      </c>
      <c r="F14" s="48"/>
      <c r="G14" s="40">
        <v>5.7908675942314209</v>
      </c>
      <c r="H14" s="40">
        <v>5.7908675942314209</v>
      </c>
      <c r="I14" s="40">
        <v>5.7908675942314209</v>
      </c>
      <c r="J14" s="40">
        <v>5.7908675942314209</v>
      </c>
      <c r="K14" s="40">
        <v>5.7908675942314209</v>
      </c>
      <c r="L14" s="40">
        <v>5.7908675942314209</v>
      </c>
      <c r="M14" s="40">
        <v>5.7908675942314209</v>
      </c>
      <c r="N14" s="40">
        <v>5.7908675942314209</v>
      </c>
      <c r="O14" s="40">
        <v>5.7908675942314209</v>
      </c>
      <c r="P14" s="40">
        <v>5.7908675942314209</v>
      </c>
      <c r="Q14" s="40">
        <v>5.7908675942314209</v>
      </c>
      <c r="R14" s="40">
        <v>5.7908675942314209</v>
      </c>
      <c r="S14" s="40">
        <v>5.7908675942314209</v>
      </c>
      <c r="T14" s="40">
        <v>5.7908675942314209</v>
      </c>
      <c r="U14" s="40">
        <v>5.7908675942314209</v>
      </c>
      <c r="V14" s="40">
        <v>5.7908675942314209</v>
      </c>
      <c r="W14" s="40">
        <v>5.7908675942314209</v>
      </c>
      <c r="X14" s="40">
        <v>5.7908675942314209</v>
      </c>
      <c r="Y14" s="40">
        <v>5.7908675942314209</v>
      </c>
      <c r="Z14" s="40">
        <v>5.7908675942314209</v>
      </c>
      <c r="AA14" s="40">
        <v>5.7908675942314209</v>
      </c>
      <c r="AB14" s="40">
        <v>5.7908675942314209</v>
      </c>
      <c r="AC14" s="40">
        <v>5.7908675942314209</v>
      </c>
      <c r="AD14" s="40">
        <v>5.7908675942314209</v>
      </c>
      <c r="AE14" s="40">
        <v>5.7908675942314209</v>
      </c>
      <c r="AF14" s="42">
        <v>5.7908675942314209</v>
      </c>
      <c r="AG14" s="42">
        <v>5.7908675942314209</v>
      </c>
      <c r="AH14" s="42">
        <v>5.7908675942314209</v>
      </c>
      <c r="AI14" s="42">
        <v>5.7908675942314209</v>
      </c>
      <c r="AJ14" s="42">
        <v>5.7908675942314209</v>
      </c>
      <c r="AK14" s="42">
        <v>5.7908675942314209</v>
      </c>
      <c r="AL14" s="42">
        <v>5.7908675942314209</v>
      </c>
      <c r="AM14" s="42">
        <v>5.7908675942314209</v>
      </c>
      <c r="AN14" s="42">
        <v>5.7908675942314209</v>
      </c>
      <c r="AO14" s="42">
        <v>5.7908675942314209</v>
      </c>
      <c r="AP14" s="42">
        <v>5.7908675942314209</v>
      </c>
      <c r="AQ14" s="42">
        <v>5.7908675942314209</v>
      </c>
      <c r="AR14" s="42">
        <v>5.7908675942314209</v>
      </c>
      <c r="AS14" s="42">
        <v>5.7908675942314209</v>
      </c>
      <c r="AT14" s="42">
        <v>5.7908675942314209</v>
      </c>
      <c r="AU14" s="42">
        <v>5.7908675942314209</v>
      </c>
      <c r="AV14" s="42">
        <v>5.7908675942314209</v>
      </c>
      <c r="AW14" s="42">
        <v>5.7908675942314209</v>
      </c>
      <c r="AX14" s="42">
        <v>5.7908675942314209</v>
      </c>
      <c r="AY14" s="42">
        <v>5.7908675942314209</v>
      </c>
      <c r="AZ14" s="42">
        <v>5.7908675942314209</v>
      </c>
      <c r="BA14" s="42">
        <v>5.7908675942314209</v>
      </c>
      <c r="BB14" s="42">
        <v>5.7908675942314209</v>
      </c>
      <c r="BC14" s="42">
        <v>5.7908675942314209</v>
      </c>
      <c r="BD14" s="42">
        <v>5.7908675942314209</v>
      </c>
      <c r="BE14" s="42">
        <v>5.7908675942314209</v>
      </c>
      <c r="BF14" s="42">
        <v>5.7908675942314209</v>
      </c>
      <c r="BG14" s="42">
        <v>5.7908675942314209</v>
      </c>
      <c r="BH14" s="42">
        <v>5.7908675942314209</v>
      </c>
      <c r="BI14" s="42">
        <v>5.7908675942314209</v>
      </c>
      <c r="BJ14" s="42">
        <v>5.7908675942314209</v>
      </c>
      <c r="BK14" s="42">
        <v>5.7908675942314209</v>
      </c>
      <c r="BL14" s="42">
        <v>5.7908675942314209</v>
      </c>
      <c r="BM14" s="42">
        <v>5.7908675942314209</v>
      </c>
      <c r="BN14" s="42">
        <v>5.7908675942314209</v>
      </c>
      <c r="BO14" s="42"/>
      <c r="BP14" s="42"/>
      <c r="BQ14" s="42"/>
      <c r="BR14" s="42"/>
      <c r="BS14" s="42"/>
      <c r="BT14" s="42"/>
      <c r="BU14" s="42"/>
      <c r="BV14" s="42"/>
      <c r="BW14" s="42"/>
      <c r="BX14" s="42"/>
      <c r="BY14" s="42"/>
      <c r="BZ14" s="42"/>
      <c r="CA14" s="42"/>
      <c r="CB14" s="42"/>
      <c r="CC14" s="42"/>
      <c r="CD14" s="42"/>
      <c r="CE14" s="42"/>
      <c r="CF14" s="42"/>
      <c r="CG14" s="42"/>
      <c r="CH14" s="42"/>
      <c r="CI14" s="47"/>
    </row>
    <row r="15" spans="1:87" ht="112.5" x14ac:dyDescent="0.3">
      <c r="B15" s="31" t="s">
        <v>195</v>
      </c>
      <c r="C15" s="32" t="s">
        <v>196</v>
      </c>
      <c r="D15" s="32" t="s">
        <v>197</v>
      </c>
      <c r="E15" s="31" t="s">
        <v>198</v>
      </c>
      <c r="F15" s="48"/>
      <c r="G15" s="40">
        <v>70.221421945672063</v>
      </c>
      <c r="H15" s="40">
        <v>69.362558062617396</v>
      </c>
      <c r="I15" s="40">
        <v>68.478616126794762</v>
      </c>
      <c r="J15" s="40">
        <v>67.593243597626099</v>
      </c>
      <c r="K15" s="40">
        <v>66.687799449513591</v>
      </c>
      <c r="L15" s="40">
        <v>65.855689886785186</v>
      </c>
      <c r="M15" s="40">
        <v>65.200758081481752</v>
      </c>
      <c r="N15" s="40">
        <v>64.496536072803835</v>
      </c>
      <c r="O15" s="40">
        <v>63.810124577384819</v>
      </c>
      <c r="P15" s="40">
        <v>63.092975714179353</v>
      </c>
      <c r="Q15" s="40">
        <v>62.385448132965855</v>
      </c>
      <c r="R15" s="40">
        <v>61.717947824921715</v>
      </c>
      <c r="S15" s="40">
        <v>61.054618868566365</v>
      </c>
      <c r="T15" s="40">
        <v>60.421530413662623</v>
      </c>
      <c r="U15" s="40">
        <v>59.790106419616762</v>
      </c>
      <c r="V15" s="40">
        <v>59.159374893971219</v>
      </c>
      <c r="W15" s="40">
        <v>58.558107157915039</v>
      </c>
      <c r="X15" s="40">
        <v>57.964446760840204</v>
      </c>
      <c r="Y15" s="40">
        <v>57.382203730100557</v>
      </c>
      <c r="Z15" s="40">
        <v>56.810803128715889</v>
      </c>
      <c r="AA15" s="40">
        <v>56.251425698094785</v>
      </c>
      <c r="AB15" s="40">
        <v>55.70322213418946</v>
      </c>
      <c r="AC15" s="40">
        <v>55.165541441920219</v>
      </c>
      <c r="AD15" s="40">
        <v>54.637627622360057</v>
      </c>
      <c r="AE15" s="40">
        <v>54.120039811596932</v>
      </c>
      <c r="AF15" s="42">
        <v>53.606533688550492</v>
      </c>
      <c r="AG15" s="42">
        <v>53.115323471908411</v>
      </c>
      <c r="AH15" s="42">
        <v>52.626268598891812</v>
      </c>
      <c r="AI15" s="42">
        <v>52.146137424879157</v>
      </c>
      <c r="AJ15" s="42">
        <v>51.674687914290942</v>
      </c>
      <c r="AK15" s="42">
        <v>51.211686706028296</v>
      </c>
      <c r="AL15" s="42">
        <v>50.75442535198178</v>
      </c>
      <c r="AM15" s="42">
        <v>50.307339948593423</v>
      </c>
      <c r="AN15" s="42">
        <v>49.868062336614784</v>
      </c>
      <c r="AO15" s="42">
        <v>49.43638975644572</v>
      </c>
      <c r="AP15" s="42">
        <v>49.012126408821445</v>
      </c>
      <c r="AQ15" s="42">
        <v>48.595083158686037</v>
      </c>
      <c r="AR15" s="42">
        <v>48.185077254056765</v>
      </c>
      <c r="AS15" s="42">
        <v>47.781932059000482</v>
      </c>
      <c r="AT15" s="42">
        <v>47.385476799904175</v>
      </c>
      <c r="AU15" s="42">
        <v>46.99554632427251</v>
      </c>
      <c r="AV15" s="42">
        <v>46.611980871337629</v>
      </c>
      <c r="AW15" s="42">
        <v>46.23462585381052</v>
      </c>
      <c r="AX15" s="42">
        <v>45.863331650149256</v>
      </c>
      <c r="AY15" s="42">
        <v>45.49795340675675</v>
      </c>
      <c r="AZ15" s="42">
        <v>45.13835084955803</v>
      </c>
      <c r="BA15" s="42">
        <v>44.78438810444375</v>
      </c>
      <c r="BB15" s="42">
        <v>44.435933526095539</v>
      </c>
      <c r="BC15" s="42">
        <v>44.092859534741464</v>
      </c>
      <c r="BD15" s="42">
        <v>43.755042460414749</v>
      </c>
      <c r="BE15" s="42">
        <v>43.422362394318149</v>
      </c>
      <c r="BF15" s="42">
        <v>43.094703046917694</v>
      </c>
      <c r="BG15" s="42">
        <v>42.771951612412572</v>
      </c>
      <c r="BH15" s="42">
        <v>42.453998639250685</v>
      </c>
      <c r="BI15" s="42">
        <v>42.140737906376316</v>
      </c>
      <c r="BJ15" s="42">
        <v>41.832066304917106</v>
      </c>
      <c r="BK15" s="42">
        <v>41.527883725032147</v>
      </c>
      <c r="BL15" s="42">
        <v>41.228092947661786</v>
      </c>
      <c r="BM15" s="42">
        <v>40.9325995409326</v>
      </c>
      <c r="BN15" s="42">
        <v>40.641311760985047</v>
      </c>
      <c r="BO15" s="42"/>
      <c r="BP15" s="42"/>
      <c r="BQ15" s="42"/>
      <c r="BR15" s="42"/>
      <c r="BS15" s="42"/>
      <c r="BT15" s="42"/>
      <c r="BU15" s="42"/>
      <c r="BV15" s="42"/>
      <c r="BW15" s="42"/>
      <c r="BX15" s="42"/>
      <c r="BY15" s="42"/>
      <c r="BZ15" s="42"/>
      <c r="CA15" s="42"/>
      <c r="CB15" s="42"/>
      <c r="CC15" s="42"/>
      <c r="CD15" s="42"/>
      <c r="CE15" s="42"/>
      <c r="CF15" s="42"/>
      <c r="CG15" s="42"/>
      <c r="CH15" s="42"/>
      <c r="CI15" s="47"/>
    </row>
    <row r="16" spans="1:87" ht="100" x14ac:dyDescent="0.3">
      <c r="B16" s="31" t="s">
        <v>199</v>
      </c>
      <c r="C16" s="32" t="s">
        <v>200</v>
      </c>
      <c r="D16" s="32" t="s">
        <v>201</v>
      </c>
      <c r="E16" s="31" t="s">
        <v>202</v>
      </c>
      <c r="F16" s="48"/>
      <c r="G16" s="40">
        <v>66.888659883208405</v>
      </c>
      <c r="H16" s="40">
        <v>67.871060245876933</v>
      </c>
      <c r="I16" s="40">
        <v>68.908348385011408</v>
      </c>
      <c r="J16" s="40">
        <v>69.974128761220442</v>
      </c>
      <c r="K16" s="40">
        <v>71.094076662730458</v>
      </c>
      <c r="L16" s="40">
        <v>72.146777400842296</v>
      </c>
      <c r="M16" s="40">
        <v>72.984416485272064</v>
      </c>
      <c r="N16" s="40">
        <v>73.907498676375141</v>
      </c>
      <c r="O16" s="40">
        <v>74.825684516386943</v>
      </c>
      <c r="P16" s="40">
        <v>75.808663183339874</v>
      </c>
      <c r="Q16" s="40">
        <v>76.800193684527557</v>
      </c>
      <c r="R16" s="40">
        <v>77.753911084297982</v>
      </c>
      <c r="S16" s="40">
        <v>78.72233723457984</v>
      </c>
      <c r="T16" s="40">
        <v>79.664435020903412</v>
      </c>
      <c r="U16" s="40">
        <v>80.624180256083775</v>
      </c>
      <c r="V16" s="40">
        <v>81.603706578693661</v>
      </c>
      <c r="W16" s="40">
        <v>82.555046169594334</v>
      </c>
      <c r="X16" s="40">
        <v>83.513482687946578</v>
      </c>
      <c r="Y16" s="40">
        <v>84.472165380196586</v>
      </c>
      <c r="Z16" s="40">
        <v>85.431551993096093</v>
      </c>
      <c r="AA16" s="40">
        <v>86.388943198257465</v>
      </c>
      <c r="AB16" s="40">
        <v>87.345232307254904</v>
      </c>
      <c r="AC16" s="40">
        <v>88.301032295633846</v>
      </c>
      <c r="AD16" s="40">
        <v>89.257230766155942</v>
      </c>
      <c r="AE16" s="40">
        <v>90.212204307455025</v>
      </c>
      <c r="AF16" s="42">
        <v>91.177931791023497</v>
      </c>
      <c r="AG16" s="42">
        <v>92.136459490195961</v>
      </c>
      <c r="AH16" s="42">
        <v>93.094987189368197</v>
      </c>
      <c r="AI16" s="42">
        <v>94.053514888540434</v>
      </c>
      <c r="AJ16" s="42">
        <v>95.012042587712898</v>
      </c>
      <c r="AK16" s="42">
        <v>95.970570286885135</v>
      </c>
      <c r="AL16" s="42">
        <v>96.929097986057371</v>
      </c>
      <c r="AM16" s="42">
        <v>97.887625685229608</v>
      </c>
      <c r="AN16" s="42">
        <v>98.846153384402072</v>
      </c>
      <c r="AO16" s="42">
        <v>99.804681083574309</v>
      </c>
      <c r="AP16" s="42">
        <v>100.76320878274655</v>
      </c>
      <c r="AQ16" s="42">
        <v>101.72173648191901</v>
      </c>
      <c r="AR16" s="42">
        <v>102.68026418109125</v>
      </c>
      <c r="AS16" s="42">
        <v>103.63879188026348</v>
      </c>
      <c r="AT16" s="42">
        <v>104.59731957943572</v>
      </c>
      <c r="AU16" s="42">
        <v>105.55584727860818</v>
      </c>
      <c r="AV16" s="42">
        <v>106.51437497778042</v>
      </c>
      <c r="AW16" s="42">
        <v>107.47290267695266</v>
      </c>
      <c r="AX16" s="42">
        <v>108.43143037612512</v>
      </c>
      <c r="AY16" s="42">
        <v>109.38995807529736</v>
      </c>
      <c r="AZ16" s="42">
        <v>110.34848577446959</v>
      </c>
      <c r="BA16" s="42">
        <v>111.30701347364183</v>
      </c>
      <c r="BB16" s="42">
        <v>112.2655411728143</v>
      </c>
      <c r="BC16" s="42">
        <v>113.22406887198653</v>
      </c>
      <c r="BD16" s="42">
        <v>114.18259657115877</v>
      </c>
      <c r="BE16" s="42">
        <v>115.14112427033123</v>
      </c>
      <c r="BF16" s="42">
        <v>116.09965196950347</v>
      </c>
      <c r="BG16" s="42">
        <v>117.05817966867571</v>
      </c>
      <c r="BH16" s="42">
        <v>118.01670736784794</v>
      </c>
      <c r="BI16" s="42">
        <v>118.97523506702041</v>
      </c>
      <c r="BJ16" s="42">
        <v>119.93376276619264</v>
      </c>
      <c r="BK16" s="42">
        <v>120.89229046536488</v>
      </c>
      <c r="BL16" s="42">
        <v>121.85081816453734</v>
      </c>
      <c r="BM16" s="42">
        <v>122.80934586370958</v>
      </c>
      <c r="BN16" s="42">
        <v>123.76787356288182</v>
      </c>
      <c r="BO16" s="42"/>
      <c r="BP16" s="42"/>
      <c r="BQ16" s="42"/>
      <c r="BR16" s="42"/>
      <c r="BS16" s="42"/>
      <c r="BT16" s="42"/>
      <c r="BU16" s="42"/>
      <c r="BV16" s="42"/>
      <c r="BW16" s="42"/>
      <c r="BX16" s="42"/>
      <c r="BY16" s="42"/>
      <c r="BZ16" s="42"/>
      <c r="CA16" s="42"/>
      <c r="CB16" s="42"/>
      <c r="CC16" s="42"/>
      <c r="CD16" s="42"/>
      <c r="CE16" s="42"/>
      <c r="CF16" s="42"/>
      <c r="CG16" s="42"/>
      <c r="CH16" s="42"/>
      <c r="CI16" s="47"/>
    </row>
    <row r="17" spans="2:87" ht="87.5" x14ac:dyDescent="0.3">
      <c r="B17" s="31" t="s">
        <v>203</v>
      </c>
      <c r="C17" s="32" t="s">
        <v>204</v>
      </c>
      <c r="D17" s="32" t="s">
        <v>201</v>
      </c>
      <c r="E17" s="31" t="s">
        <v>205</v>
      </c>
      <c r="F17" s="48"/>
      <c r="G17" s="40">
        <v>82.465826435579999</v>
      </c>
      <c r="H17" s="40">
        <v>83.486938140367982</v>
      </c>
      <c r="I17" s="40">
        <v>84.564611871084992</v>
      </c>
      <c r="J17" s="40">
        <v>85.672284477184036</v>
      </c>
      <c r="K17" s="40">
        <v>86.835487780871119</v>
      </c>
      <c r="L17" s="40">
        <v>87.932684391989568</v>
      </c>
      <c r="M17" s="40">
        <v>88.815954977004139</v>
      </c>
      <c r="N17" s="40">
        <v>89.785714812570347</v>
      </c>
      <c r="O17" s="40">
        <v>90.751548168639431</v>
      </c>
      <c r="P17" s="40">
        <v>91.783079315594819</v>
      </c>
      <c r="Q17" s="40">
        <v>92.824012130024244</v>
      </c>
      <c r="R17" s="40">
        <v>93.827934957569482</v>
      </c>
      <c r="S17" s="40">
        <v>94.847330170016306</v>
      </c>
      <c r="T17" s="40">
        <v>95.8411274025257</v>
      </c>
      <c r="U17" s="40">
        <v>96.853274580081262</v>
      </c>
      <c r="V17" s="40">
        <v>97.885882070426561</v>
      </c>
      <c r="W17" s="40">
        <v>98.89096275969186</v>
      </c>
      <c r="X17" s="40">
        <v>99.903784437456807</v>
      </c>
      <c r="Y17" s="40">
        <v>100.91748343212808</v>
      </c>
      <c r="Z17" s="40">
        <v>101.9325071168434</v>
      </c>
      <c r="AA17" s="40">
        <v>102.94614798407778</v>
      </c>
      <c r="AB17" s="40">
        <v>103.95929305994508</v>
      </c>
      <c r="AC17" s="40">
        <v>104.97255066966403</v>
      </c>
      <c r="AD17" s="40">
        <v>105.98680517858998</v>
      </c>
      <c r="AE17" s="40">
        <v>107.00043115989254</v>
      </c>
      <c r="AF17" s="42">
        <v>108.02540652741848</v>
      </c>
      <c r="AG17" s="42">
        <v>109.02442488736966</v>
      </c>
      <c r="AH17" s="42">
        <v>110.03758671108525</v>
      </c>
      <c r="AI17" s="42">
        <v>111.05074853480082</v>
      </c>
      <c r="AJ17" s="42">
        <v>112.06391035851661</v>
      </c>
      <c r="AK17" s="42">
        <v>113.07707218223217</v>
      </c>
      <c r="AL17" s="42">
        <v>114.09581635634277</v>
      </c>
      <c r="AM17" s="42">
        <v>115.10979511436744</v>
      </c>
      <c r="AN17" s="42">
        <v>116.12377387239235</v>
      </c>
      <c r="AO17" s="42">
        <v>117.13775263041703</v>
      </c>
      <c r="AP17" s="42">
        <v>118.1517313884417</v>
      </c>
      <c r="AQ17" s="42">
        <v>119.16571014646661</v>
      </c>
      <c r="AR17" s="42">
        <v>120.17968890449129</v>
      </c>
      <c r="AS17" s="42">
        <v>121.19366766251596</v>
      </c>
      <c r="AT17" s="42">
        <v>122.20764642054064</v>
      </c>
      <c r="AU17" s="42">
        <v>123.22162517856555</v>
      </c>
      <c r="AV17" s="42">
        <v>124.23560393659022</v>
      </c>
      <c r="AW17" s="42">
        <v>125.2495826946149</v>
      </c>
      <c r="AX17" s="42">
        <v>126.26356145263981</v>
      </c>
      <c r="AY17" s="42">
        <v>127.27754021066448</v>
      </c>
      <c r="AZ17" s="42">
        <v>128.29151896868916</v>
      </c>
      <c r="BA17" s="42">
        <v>129.30549772671384</v>
      </c>
      <c r="BB17" s="42">
        <v>130.31947648473874</v>
      </c>
      <c r="BC17" s="42">
        <v>131.33345524276339</v>
      </c>
      <c r="BD17" s="42">
        <v>132.34743400078807</v>
      </c>
      <c r="BE17" s="42">
        <v>133.36141275881297</v>
      </c>
      <c r="BF17" s="42">
        <v>134.37539151683765</v>
      </c>
      <c r="BG17" s="42">
        <v>135.38937027486233</v>
      </c>
      <c r="BH17" s="42">
        <v>136.40334903288701</v>
      </c>
      <c r="BI17" s="42">
        <v>137.41732779091191</v>
      </c>
      <c r="BJ17" s="42">
        <v>138.43130654893659</v>
      </c>
      <c r="BK17" s="42">
        <v>139.44528530696127</v>
      </c>
      <c r="BL17" s="42">
        <v>140.45926406498617</v>
      </c>
      <c r="BM17" s="42">
        <v>141.47324282301085</v>
      </c>
      <c r="BN17" s="42">
        <v>142.48722158103553</v>
      </c>
      <c r="BO17" s="42"/>
      <c r="BP17" s="42"/>
      <c r="BQ17" s="42"/>
      <c r="BR17" s="42"/>
      <c r="BS17" s="42"/>
      <c r="BT17" s="42"/>
      <c r="BU17" s="42"/>
      <c r="BV17" s="42"/>
      <c r="BW17" s="42"/>
      <c r="BX17" s="42"/>
      <c r="BY17" s="42"/>
      <c r="BZ17" s="42"/>
      <c r="CA17" s="42"/>
      <c r="CB17" s="42"/>
      <c r="CC17" s="42"/>
      <c r="CD17" s="42"/>
      <c r="CE17" s="42"/>
      <c r="CF17" s="42"/>
      <c r="CG17" s="42"/>
      <c r="CH17" s="42"/>
      <c r="CI17" s="47"/>
    </row>
    <row r="18" spans="2:87" ht="62.5" x14ac:dyDescent="0.3">
      <c r="B18" s="31" t="s">
        <v>206</v>
      </c>
      <c r="C18" s="32" t="s">
        <v>207</v>
      </c>
      <c r="D18" s="32" t="s">
        <v>201</v>
      </c>
      <c r="E18" s="31" t="s">
        <v>208</v>
      </c>
      <c r="F18" s="48"/>
      <c r="G18" s="40">
        <v>175.86845020218465</v>
      </c>
      <c r="H18" s="40">
        <v>177.61914683419383</v>
      </c>
      <c r="I18" s="40">
        <v>179.43501803597883</v>
      </c>
      <c r="J18" s="40">
        <v>181.19198508806809</v>
      </c>
      <c r="K18" s="40">
        <v>182.92230173418278</v>
      </c>
      <c r="L18" s="40">
        <v>184.52518947321636</v>
      </c>
      <c r="M18" s="40">
        <v>185.65939492423385</v>
      </c>
      <c r="N18" s="40">
        <v>186.81517427959028</v>
      </c>
      <c r="O18" s="40">
        <v>187.99651965986814</v>
      </c>
      <c r="P18" s="40">
        <v>189.20224129732563</v>
      </c>
      <c r="Q18" s="40">
        <v>190.40737889842708</v>
      </c>
      <c r="R18" s="40">
        <v>191.61718258088288</v>
      </c>
      <c r="S18" s="40">
        <v>192.88984527210647</v>
      </c>
      <c r="T18" s="40">
        <v>194.11125553862257</v>
      </c>
      <c r="U18" s="40">
        <v>195.37709407003581</v>
      </c>
      <c r="V18" s="40">
        <v>196.63293798118383</v>
      </c>
      <c r="W18" s="40">
        <v>197.78933063921286</v>
      </c>
      <c r="X18" s="40">
        <v>198.99040719305864</v>
      </c>
      <c r="Y18" s="40">
        <v>200.21594452439027</v>
      </c>
      <c r="Z18" s="40">
        <v>201.42973683405231</v>
      </c>
      <c r="AA18" s="40">
        <v>202.61006007449612</v>
      </c>
      <c r="AB18" s="40">
        <v>203.81983863637944</v>
      </c>
      <c r="AC18" s="40">
        <v>205.03613638626794</v>
      </c>
      <c r="AD18" s="40">
        <v>206.25736865412239</v>
      </c>
      <c r="AE18" s="40">
        <v>207.48308517276743</v>
      </c>
      <c r="AF18" s="42">
        <v>208.71086753304667</v>
      </c>
      <c r="AG18" s="42">
        <v>209.92749595421071</v>
      </c>
      <c r="AH18" s="42">
        <v>211.14412437537482</v>
      </c>
      <c r="AI18" s="42">
        <v>212.36075279653892</v>
      </c>
      <c r="AJ18" s="42">
        <v>213.57738121770296</v>
      </c>
      <c r="AK18" s="42">
        <v>214.79400963886695</v>
      </c>
      <c r="AL18" s="42">
        <v>216.01063806003108</v>
      </c>
      <c r="AM18" s="42">
        <v>217.22726648119516</v>
      </c>
      <c r="AN18" s="42">
        <v>218.44389490235972</v>
      </c>
      <c r="AO18" s="42">
        <v>219.66052332352379</v>
      </c>
      <c r="AP18" s="42">
        <v>220.87715174468775</v>
      </c>
      <c r="AQ18" s="42">
        <v>222.09378016585185</v>
      </c>
      <c r="AR18" s="42">
        <v>223.31040858701593</v>
      </c>
      <c r="AS18" s="42">
        <v>224.52703700818003</v>
      </c>
      <c r="AT18" s="42">
        <v>225.74366542934413</v>
      </c>
      <c r="AU18" s="42">
        <v>226.96029385050809</v>
      </c>
      <c r="AV18" s="42">
        <v>228.1769222716722</v>
      </c>
      <c r="AW18" s="42">
        <v>229.3935506928363</v>
      </c>
      <c r="AX18" s="42">
        <v>230.61017911400035</v>
      </c>
      <c r="AY18" s="42">
        <v>231.82680753516445</v>
      </c>
      <c r="AZ18" s="42">
        <v>233.04343595632892</v>
      </c>
      <c r="BA18" s="42">
        <v>234.26006437749299</v>
      </c>
      <c r="BB18" s="42">
        <v>235.4766927986571</v>
      </c>
      <c r="BC18" s="42">
        <v>236.6933212198212</v>
      </c>
      <c r="BD18" s="42">
        <v>237.90994964098525</v>
      </c>
      <c r="BE18" s="42">
        <v>239.12657806214938</v>
      </c>
      <c r="BF18" s="42">
        <v>240.34320648331334</v>
      </c>
      <c r="BG18" s="42">
        <v>241.55983490447741</v>
      </c>
      <c r="BH18" s="42">
        <v>242.77646332564154</v>
      </c>
      <c r="BI18" s="42">
        <v>243.99309174680565</v>
      </c>
      <c r="BJ18" s="42">
        <v>245.20972016796972</v>
      </c>
      <c r="BK18" s="42">
        <v>246.42634858913371</v>
      </c>
      <c r="BL18" s="42">
        <v>247.64297701029821</v>
      </c>
      <c r="BM18" s="42">
        <v>248.85960543146231</v>
      </c>
      <c r="BN18" s="42">
        <v>250.07623385262644</v>
      </c>
      <c r="BO18" s="42"/>
      <c r="BP18" s="42"/>
      <c r="BQ18" s="42"/>
      <c r="BR18" s="42"/>
      <c r="BS18" s="42"/>
      <c r="BT18" s="42"/>
      <c r="BU18" s="42"/>
      <c r="BV18" s="42"/>
      <c r="BW18" s="42"/>
      <c r="BX18" s="42"/>
      <c r="BY18" s="42"/>
      <c r="BZ18" s="42"/>
      <c r="CA18" s="42"/>
      <c r="CB18" s="42"/>
      <c r="CC18" s="42"/>
      <c r="CD18" s="42"/>
      <c r="CE18" s="42"/>
      <c r="CF18" s="42"/>
      <c r="CG18" s="42"/>
      <c r="CH18" s="42"/>
      <c r="CI18" s="47"/>
    </row>
    <row r="19" spans="2:87" ht="50" x14ac:dyDescent="0.3">
      <c r="B19" s="31" t="s">
        <v>209</v>
      </c>
      <c r="C19" s="32" t="s">
        <v>210</v>
      </c>
      <c r="D19" s="32" t="s">
        <v>211</v>
      </c>
      <c r="E19" s="31" t="s">
        <v>212</v>
      </c>
      <c r="F19" s="48"/>
      <c r="G19" s="40">
        <v>2.3047087142852796</v>
      </c>
      <c r="H19" s="40">
        <v>2.2966327733075844</v>
      </c>
      <c r="I19" s="40">
        <v>2.2875963647459994</v>
      </c>
      <c r="J19" s="40">
        <v>2.2771150703415213</v>
      </c>
      <c r="K19" s="40">
        <v>2.2648206191321343</v>
      </c>
      <c r="L19" s="40">
        <v>2.2532918667883424</v>
      </c>
      <c r="M19" s="40">
        <v>2.2422342472254098</v>
      </c>
      <c r="N19" s="40">
        <v>2.2288643506060959</v>
      </c>
      <c r="O19" s="40">
        <v>2.2162164905374007</v>
      </c>
      <c r="P19" s="40">
        <v>2.2022773896855816</v>
      </c>
      <c r="Q19" s="40">
        <v>2.1884927627677162</v>
      </c>
      <c r="R19" s="40">
        <v>2.1759130240703684</v>
      </c>
      <c r="S19" s="40">
        <v>2.1636931607457841</v>
      </c>
      <c r="T19" s="40">
        <v>2.1521294140053642</v>
      </c>
      <c r="U19" s="40">
        <v>2.1411446608932687</v>
      </c>
      <c r="V19" s="40">
        <v>2.1299495184994073</v>
      </c>
      <c r="W19" s="40">
        <v>2.1185848568191985</v>
      </c>
      <c r="X19" s="40">
        <v>2.107868682435817</v>
      </c>
      <c r="Y19" s="40">
        <v>2.0976322863034818</v>
      </c>
      <c r="Z19" s="40">
        <v>2.0874805816115547</v>
      </c>
      <c r="AA19" s="40">
        <v>2.07720905754138</v>
      </c>
      <c r="AB19" s="40">
        <v>2.0675129985270795</v>
      </c>
      <c r="AC19" s="40">
        <v>2.0581080675232224</v>
      </c>
      <c r="AD19" s="40">
        <v>2.048930210567554</v>
      </c>
      <c r="AE19" s="40">
        <v>2.0400275810047228</v>
      </c>
      <c r="AF19" s="42">
        <v>2.030794432551581</v>
      </c>
      <c r="AG19" s="42">
        <v>2.0220424933885432</v>
      </c>
      <c r="AH19" s="42">
        <v>2.0134707782389083</v>
      </c>
      <c r="AI19" s="42">
        <v>2.0050737769510594</v>
      </c>
      <c r="AJ19" s="42">
        <v>1.9968462017297368</v>
      </c>
      <c r="AK19" s="42">
        <v>1.9887829760318831</v>
      </c>
      <c r="AL19" s="42">
        <v>1.9808792241212969</v>
      </c>
      <c r="AM19" s="42">
        <v>1.9731302612370183</v>
      </c>
      <c r="AN19" s="42">
        <v>1.9655315843337338</v>
      </c>
      <c r="AO19" s="42">
        <v>1.958078863355758</v>
      </c>
      <c r="AP19" s="42">
        <v>1.9507679330090621</v>
      </c>
      <c r="AQ19" s="42">
        <v>1.9435947849984962</v>
      </c>
      <c r="AR19" s="42">
        <v>1.9365555606998233</v>
      </c>
      <c r="AS19" s="42">
        <v>1.9296465442383617</v>
      </c>
      <c r="AT19" s="42">
        <v>1.9228641559482331</v>
      </c>
      <c r="AU19" s="42">
        <v>1.9162049461879533</v>
      </c>
      <c r="AV19" s="42">
        <v>1.9096655894899746</v>
      </c>
      <c r="AW19" s="42">
        <v>1.9032428790232534</v>
      </c>
      <c r="AX19" s="42">
        <v>1.8969337213495654</v>
      </c>
      <c r="AY19" s="42">
        <v>1.8907351314555036</v>
      </c>
      <c r="AZ19" s="42">
        <v>1.8846442280433677</v>
      </c>
      <c r="BA19" s="42">
        <v>1.8786582290653935</v>
      </c>
      <c r="BB19" s="42">
        <v>1.8727744474867645</v>
      </c>
      <c r="BC19" s="42">
        <v>1.8669902872638313</v>
      </c>
      <c r="BD19" s="42">
        <v>1.8613032395248776</v>
      </c>
      <c r="BE19" s="42">
        <v>1.8557108789416843</v>
      </c>
      <c r="BF19" s="42">
        <v>1.85021086028083</v>
      </c>
      <c r="BG19" s="42">
        <v>1.8448009151244056</v>
      </c>
      <c r="BH19" s="42">
        <v>1.8394788487505551</v>
      </c>
      <c r="BI19" s="42">
        <v>1.8342425371648015</v>
      </c>
      <c r="BJ19" s="42">
        <v>1.8290899242737417</v>
      </c>
      <c r="BK19" s="42">
        <v>1.8240190191931656</v>
      </c>
      <c r="BL19" s="42">
        <v>1.8190278936832631</v>
      </c>
      <c r="BM19" s="42">
        <v>1.8141146797039138</v>
      </c>
      <c r="BN19" s="42">
        <v>1.8092775670835946</v>
      </c>
      <c r="BO19" s="42"/>
      <c r="BP19" s="42"/>
      <c r="BQ19" s="42"/>
      <c r="BR19" s="42"/>
      <c r="BS19" s="42"/>
      <c r="BT19" s="42"/>
      <c r="BU19" s="42"/>
      <c r="BV19" s="42"/>
      <c r="BW19" s="42"/>
      <c r="BX19" s="42"/>
      <c r="BY19" s="42"/>
      <c r="BZ19" s="42"/>
      <c r="CA19" s="42"/>
      <c r="CB19" s="42"/>
      <c r="CC19" s="42"/>
      <c r="CD19" s="42"/>
      <c r="CE19" s="42"/>
      <c r="CF19" s="42"/>
      <c r="CG19" s="42"/>
      <c r="CH19" s="42"/>
      <c r="CI19" s="47"/>
    </row>
    <row r="20" spans="2:87" ht="50" x14ac:dyDescent="0.3">
      <c r="B20" s="31" t="s">
        <v>213</v>
      </c>
      <c r="C20" s="32" t="s">
        <v>214</v>
      </c>
      <c r="D20" s="32" t="s">
        <v>211</v>
      </c>
      <c r="E20" s="31" t="s">
        <v>215</v>
      </c>
      <c r="F20" s="48"/>
      <c r="G20" s="40">
        <v>2.5608931039923033</v>
      </c>
      <c r="H20" s="40">
        <v>2.5594366929055905</v>
      </c>
      <c r="I20" s="40">
        <v>2.5579802818188795</v>
      </c>
      <c r="J20" s="40">
        <v>2.5565238707321658</v>
      </c>
      <c r="K20" s="40">
        <v>2.5550674596454543</v>
      </c>
      <c r="L20" s="40">
        <v>2.553611048558742</v>
      </c>
      <c r="M20" s="40">
        <v>2.5521546374720305</v>
      </c>
      <c r="N20" s="40">
        <v>2.5506982263853177</v>
      </c>
      <c r="O20" s="40">
        <v>2.5492418152986049</v>
      </c>
      <c r="P20" s="40">
        <v>2.547785404211893</v>
      </c>
      <c r="Q20" s="40">
        <v>2.5463289931251807</v>
      </c>
      <c r="R20" s="40">
        <v>2.5448725820384688</v>
      </c>
      <c r="S20" s="40">
        <v>2.543416170951756</v>
      </c>
      <c r="T20" s="40">
        <v>2.541959759865045</v>
      </c>
      <c r="U20" s="40">
        <v>2.5405033487783313</v>
      </c>
      <c r="V20" s="40">
        <v>2.5390469376916203</v>
      </c>
      <c r="W20" s="40">
        <v>2.5375905266049075</v>
      </c>
      <c r="X20" s="40">
        <v>2.536134115518196</v>
      </c>
      <c r="Y20" s="40">
        <v>2.5346777044314828</v>
      </c>
      <c r="Z20" s="40">
        <v>2.5332212933447713</v>
      </c>
      <c r="AA20" s="40">
        <v>2.531764882258059</v>
      </c>
      <c r="AB20" s="40">
        <v>2.5303084711713475</v>
      </c>
      <c r="AC20" s="40">
        <v>2.5288520600846347</v>
      </c>
      <c r="AD20" s="40">
        <v>2.5273956489979219</v>
      </c>
      <c r="AE20" s="40">
        <v>2.52593923791121</v>
      </c>
      <c r="AF20" s="42">
        <v>2.5244828268244985</v>
      </c>
      <c r="AG20" s="42">
        <v>2.5230264157377862</v>
      </c>
      <c r="AH20" s="42">
        <v>2.5215700046510743</v>
      </c>
      <c r="AI20" s="42">
        <v>2.5201135935643624</v>
      </c>
      <c r="AJ20" s="42">
        <v>2.5186571824776496</v>
      </c>
      <c r="AK20" s="42">
        <v>2.5172007713909377</v>
      </c>
      <c r="AL20" s="42">
        <v>2.5157443603042258</v>
      </c>
      <c r="AM20" s="42">
        <v>2.514287949217513</v>
      </c>
      <c r="AN20" s="42">
        <v>2.5128315381308011</v>
      </c>
      <c r="AO20" s="42">
        <v>2.5113751270440892</v>
      </c>
      <c r="AP20" s="42">
        <v>2.5099187159573768</v>
      </c>
      <c r="AQ20" s="42">
        <v>2.5084623048706645</v>
      </c>
      <c r="AR20" s="42">
        <v>2.5070058937839521</v>
      </c>
      <c r="AS20" s="42">
        <v>2.5055494826972402</v>
      </c>
      <c r="AT20" s="42">
        <v>2.5040930716105283</v>
      </c>
      <c r="AU20" s="42">
        <v>2.5026366605238155</v>
      </c>
      <c r="AV20" s="42">
        <v>2.5011802494371036</v>
      </c>
      <c r="AW20" s="42">
        <v>2.4997238383503917</v>
      </c>
      <c r="AX20" s="42">
        <v>2.4982674272636793</v>
      </c>
      <c r="AY20" s="42">
        <v>2.496811016176967</v>
      </c>
      <c r="AZ20" s="42">
        <v>2.4953546050902551</v>
      </c>
      <c r="BA20" s="42">
        <v>2.4938981940035427</v>
      </c>
      <c r="BB20" s="42">
        <v>2.4924417829168304</v>
      </c>
      <c r="BC20" s="42">
        <v>2.4909853718301185</v>
      </c>
      <c r="BD20" s="42">
        <v>2.4895289607434061</v>
      </c>
      <c r="BE20" s="42">
        <v>2.4880725496566942</v>
      </c>
      <c r="BF20" s="42">
        <v>2.4866161385699819</v>
      </c>
      <c r="BG20" s="42">
        <v>2.4851597274832695</v>
      </c>
      <c r="BH20" s="42">
        <v>2.4837033163965576</v>
      </c>
      <c r="BI20" s="42">
        <v>2.4822469053098457</v>
      </c>
      <c r="BJ20" s="42">
        <v>2.4807904942231329</v>
      </c>
      <c r="BK20" s="42">
        <v>2.479334083136421</v>
      </c>
      <c r="BL20" s="42">
        <v>2.4778776720497087</v>
      </c>
      <c r="BM20" s="42">
        <v>2.4764212609629968</v>
      </c>
      <c r="BN20" s="42">
        <v>2.4749648498762844</v>
      </c>
      <c r="BO20" s="42"/>
      <c r="BP20" s="42"/>
      <c r="BQ20" s="42"/>
      <c r="BR20" s="42"/>
      <c r="BS20" s="42"/>
      <c r="BT20" s="42"/>
      <c r="BU20" s="42"/>
      <c r="BV20" s="42"/>
      <c r="BW20" s="42"/>
      <c r="BX20" s="42"/>
      <c r="BY20" s="42"/>
      <c r="BZ20" s="42"/>
      <c r="CA20" s="42"/>
      <c r="CB20" s="42"/>
      <c r="CC20" s="42"/>
      <c r="CD20" s="42"/>
      <c r="CE20" s="42"/>
      <c r="CF20" s="42"/>
      <c r="CG20" s="42"/>
      <c r="CH20" s="42"/>
      <c r="CI20" s="47"/>
    </row>
    <row r="21" spans="2:87" ht="75" x14ac:dyDescent="0.3">
      <c r="B21" s="31" t="s">
        <v>216</v>
      </c>
      <c r="C21" s="32" t="s">
        <v>217</v>
      </c>
      <c r="D21" s="32" t="s">
        <v>218</v>
      </c>
      <c r="E21" s="31" t="s">
        <v>219</v>
      </c>
      <c r="F21" s="48"/>
      <c r="G21" s="60">
        <v>0.87185245683837764</v>
      </c>
      <c r="H21" s="60">
        <v>0.87347263759533977</v>
      </c>
      <c r="I21" s="60">
        <v>0.87513945985865671</v>
      </c>
      <c r="J21" s="60">
        <v>0.87680693514218166</v>
      </c>
      <c r="K21" s="60">
        <v>0.87851183265614208</v>
      </c>
      <c r="L21" s="60">
        <v>0.8800718884110269</v>
      </c>
      <c r="M21" s="60">
        <v>0.88128489767122908</v>
      </c>
      <c r="N21" s="60">
        <v>0.88259353281741915</v>
      </c>
      <c r="O21" s="60">
        <v>0.88386691506263182</v>
      </c>
      <c r="P21" s="60">
        <v>0.88519989179664937</v>
      </c>
      <c r="Q21" s="60">
        <v>0.88651381980592725</v>
      </c>
      <c r="R21" s="60">
        <v>0.88774957063868187</v>
      </c>
      <c r="S21" s="60">
        <v>0.88897714309142495</v>
      </c>
      <c r="T21" s="60">
        <v>0.89014584854939283</v>
      </c>
      <c r="U21" s="60">
        <v>0.89131141380876666</v>
      </c>
      <c r="V21" s="60">
        <v>0.89247577199337824</v>
      </c>
      <c r="W21" s="60">
        <v>0.89358299008221087</v>
      </c>
      <c r="X21" s="60">
        <v>0.89467564600802563</v>
      </c>
      <c r="Y21" s="60">
        <v>0.89574636404255192</v>
      </c>
      <c r="Z21" s="60">
        <v>0.89679629411083206</v>
      </c>
      <c r="AA21" s="60">
        <v>0.89782316861976319</v>
      </c>
      <c r="AB21" s="60">
        <v>0.89882866230864167</v>
      </c>
      <c r="AC21" s="60">
        <v>0.89981405992477947</v>
      </c>
      <c r="AD21" s="60">
        <v>0.90078084637897105</v>
      </c>
      <c r="AE21" s="60">
        <v>0.90172794911925913</v>
      </c>
      <c r="AF21" s="61">
        <v>0.90266750514605198</v>
      </c>
      <c r="AG21" s="61">
        <v>0.90358245816476024</v>
      </c>
      <c r="AH21" s="61">
        <v>0.90448036974280854</v>
      </c>
      <c r="AI21" s="61">
        <v>0.90536171159480172</v>
      </c>
      <c r="AJ21" s="61">
        <v>0.90622693818482047</v>
      </c>
      <c r="AK21" s="61">
        <v>0.90707648750783765</v>
      </c>
      <c r="AL21" s="61">
        <v>0.90791078182904172</v>
      </c>
      <c r="AM21" s="61">
        <v>0.90873022838368533</v>
      </c>
      <c r="AN21" s="61">
        <v>0.90953522003989951</v>
      </c>
      <c r="AO21" s="61">
        <v>0.91032613592673783</v>
      </c>
      <c r="AP21" s="61">
        <v>0.91110334202956211</v>
      </c>
      <c r="AQ21" s="61">
        <v>0.91186719175473196</v>
      </c>
      <c r="AR21" s="61">
        <v>0.912618026465429</v>
      </c>
      <c r="AS21" s="61">
        <v>0.91335617599032504</v>
      </c>
      <c r="AT21" s="61">
        <v>0.91408195910668255</v>
      </c>
      <c r="AU21" s="61">
        <v>0.91479568399937827</v>
      </c>
      <c r="AV21" s="61">
        <v>0.91549764869723471</v>
      </c>
      <c r="AW21" s="61">
        <v>0.91618814148796102</v>
      </c>
      <c r="AX21" s="61">
        <v>0.91686744131291387</v>
      </c>
      <c r="AY21" s="61">
        <v>0.9175358181428156</v>
      </c>
      <c r="AZ21" s="61">
        <v>0.91819353333549358</v>
      </c>
      <c r="BA21" s="61">
        <v>0.91884083997663379</v>
      </c>
      <c r="BB21" s="61">
        <v>0.91947798320448526</v>
      </c>
      <c r="BC21" s="61">
        <v>0.92010520051938804</v>
      </c>
      <c r="BD21" s="61">
        <v>0.92072272207894745</v>
      </c>
      <c r="BE21" s="61">
        <v>0.92133077097962468</v>
      </c>
      <c r="BF21" s="61">
        <v>0.92192956352546607</v>
      </c>
      <c r="BG21" s="61">
        <v>0.92251930948465444</v>
      </c>
      <c r="BH21" s="61">
        <v>0.92310021233451811</v>
      </c>
      <c r="BI21" s="61">
        <v>0.92367246949560122</v>
      </c>
      <c r="BJ21" s="61">
        <v>0.92423627255535923</v>
      </c>
      <c r="BK21" s="61">
        <v>0.92479180748201417</v>
      </c>
      <c r="BL21" s="61">
        <v>0.92533925482906887</v>
      </c>
      <c r="BM21" s="61">
        <v>0.92587878993095374</v>
      </c>
      <c r="BN21" s="61">
        <v>0.92641058309025248</v>
      </c>
      <c r="BO21" s="47"/>
      <c r="BP21" s="47"/>
      <c r="BQ21" s="47"/>
      <c r="BR21" s="47"/>
      <c r="BS21" s="47"/>
      <c r="BT21" s="47"/>
      <c r="BU21" s="47"/>
      <c r="BV21" s="47"/>
      <c r="BW21" s="47"/>
      <c r="BX21" s="47"/>
      <c r="BY21" s="47"/>
      <c r="BZ21" s="47"/>
      <c r="CA21" s="47"/>
      <c r="CB21" s="47"/>
      <c r="CC21" s="47"/>
      <c r="CD21" s="47"/>
      <c r="CE21" s="47"/>
      <c r="CF21" s="47"/>
      <c r="CG21" s="47"/>
      <c r="CH21" s="47"/>
      <c r="CI21" s="47"/>
    </row>
    <row r="22" spans="2:87" x14ac:dyDescent="0.3"/>
    <row r="23" spans="2:87" x14ac:dyDescent="0.3"/>
    <row r="24" spans="2:87" x14ac:dyDescent="0.3"/>
    <row r="25" spans="2:87" x14ac:dyDescent="0.3"/>
    <row r="26" spans="2:87" x14ac:dyDescent="0.3"/>
    <row r="27" spans="2:87" x14ac:dyDescent="0.3"/>
  </sheetData>
  <sheetProtection algorithmName="SHA-512" hashValue="Twubz19vTc3CtqWbreYJUFfIXJSziRhz9oDdVKs5Kwqs96UCi+pHEHde0ErbZzidXGVcE0fMyAk1DBZGCT7L9g==" saltValue="nIOdL4SkgSpVhPSlxhFaCw==" spinCount="100000" sheet="1" objects="1" scenarios="1" selectLockedCells="1" selectUnlockedCells="1"/>
  <mergeCells count="4">
    <mergeCell ref="B3:D3"/>
    <mergeCell ref="B4:D4"/>
    <mergeCell ref="G5:AE5"/>
    <mergeCell ref="AF5:C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2.4140625" customWidth="1"/>
    <col min="2" max="2" width="18.08203125" customWidth="1"/>
    <col min="3" max="3" width="14.6640625" customWidth="1"/>
    <col min="4" max="4" width="10.6640625" customWidth="1"/>
    <col min="5" max="5" width="42.9140625" customWidth="1"/>
    <col min="6" max="6" width="3.1640625" customWidth="1"/>
    <col min="7" max="108" width="8.83203125" customWidth="1"/>
    <col min="109" max="16384" width="8.83203125" hidden="1"/>
  </cols>
  <sheetData>
    <row r="1" spans="1:87" ht="22.5" x14ac:dyDescent="0.3">
      <c r="A1" s="27"/>
      <c r="B1" s="1" t="s">
        <v>220</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Dour</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25" x14ac:dyDescent="0.3">
      <c r="B7" s="37" t="s">
        <v>221</v>
      </c>
      <c r="C7" s="38" t="s">
        <v>222</v>
      </c>
      <c r="D7" s="38" t="s">
        <v>54</v>
      </c>
      <c r="E7" s="37" t="s">
        <v>223</v>
      </c>
      <c r="F7" s="48"/>
      <c r="G7" s="40">
        <v>46.516119012295661</v>
      </c>
      <c r="H7" s="40">
        <v>46.602259972051186</v>
      </c>
      <c r="I7" s="40">
        <v>46.710560943568318</v>
      </c>
      <c r="J7" s="40">
        <v>46.825981033848585</v>
      </c>
      <c r="K7" s="40">
        <v>46.953080744935136</v>
      </c>
      <c r="L7" s="40">
        <v>47.062064513405332</v>
      </c>
      <c r="M7" s="40">
        <v>47.092168965773112</v>
      </c>
      <c r="N7" s="40">
        <v>47.20151883432839</v>
      </c>
      <c r="O7" s="40">
        <v>47.312106977670624</v>
      </c>
      <c r="P7" s="40">
        <v>47.448113338015794</v>
      </c>
      <c r="Q7" s="40">
        <v>47.584942276066101</v>
      </c>
      <c r="R7" s="40">
        <v>47.718896575427209</v>
      </c>
      <c r="S7" s="40">
        <v>47.862470491219341</v>
      </c>
      <c r="T7" s="40">
        <v>47.998656819890648</v>
      </c>
      <c r="U7" s="40">
        <v>48.163386790299647</v>
      </c>
      <c r="V7" s="40">
        <v>48.346266856960909</v>
      </c>
      <c r="W7" s="40">
        <v>48.524437121625375</v>
      </c>
      <c r="X7" s="40">
        <v>48.706792527852258</v>
      </c>
      <c r="Y7" s="40">
        <v>48.897089723908408</v>
      </c>
      <c r="Z7" s="40">
        <v>49.090395423572012</v>
      </c>
      <c r="AA7" s="40">
        <v>49.316781441627683</v>
      </c>
      <c r="AB7" s="40">
        <v>49.551565839149077</v>
      </c>
      <c r="AC7" s="40">
        <v>49.786628664718002</v>
      </c>
      <c r="AD7" s="40">
        <v>50.029145350232625</v>
      </c>
      <c r="AE7" s="40">
        <v>50.273173525906941</v>
      </c>
      <c r="AF7" s="42">
        <v>50.328117162803885</v>
      </c>
      <c r="AG7" s="42">
        <v>50.54315917200627</v>
      </c>
      <c r="AH7" s="42">
        <v>50.758857130604873</v>
      </c>
      <c r="AI7" s="42">
        <v>50.974626628436795</v>
      </c>
      <c r="AJ7" s="42">
        <v>51.187229970159599</v>
      </c>
      <c r="AK7" s="42">
        <v>51.398170394163849</v>
      </c>
      <c r="AL7" s="42">
        <v>51.608575232127961</v>
      </c>
      <c r="AM7" s="42">
        <v>51.816737397241504</v>
      </c>
      <c r="AN7" s="42">
        <v>52.02181544995031</v>
      </c>
      <c r="AO7" s="42">
        <v>52.223535437903436</v>
      </c>
      <c r="AP7" s="42">
        <v>52.421066658036032</v>
      </c>
      <c r="AQ7" s="42">
        <v>52.618407558431912</v>
      </c>
      <c r="AR7" s="42">
        <v>52.817691547587359</v>
      </c>
      <c r="AS7" s="42">
        <v>53.02055167553474</v>
      </c>
      <c r="AT7" s="42">
        <v>53.230170647174184</v>
      </c>
      <c r="AU7" s="42">
        <v>53.449728582779883</v>
      </c>
      <c r="AV7" s="42">
        <v>53.652245305627815</v>
      </c>
      <c r="AW7" s="42">
        <v>53.854393915487556</v>
      </c>
      <c r="AX7" s="42">
        <v>54.056540315550805</v>
      </c>
      <c r="AY7" s="42">
        <v>54.259082623330997</v>
      </c>
      <c r="AZ7" s="42">
        <v>54.462003029833028</v>
      </c>
      <c r="BA7" s="42">
        <v>54.665420585198021</v>
      </c>
      <c r="BB7" s="42">
        <v>54.869610291882893</v>
      </c>
      <c r="BC7" s="42">
        <v>55.074614594138517</v>
      </c>
      <c r="BD7" s="42">
        <v>55.280264883777662</v>
      </c>
      <c r="BE7" s="42">
        <v>55.48619184458375</v>
      </c>
      <c r="BF7" s="42">
        <v>55.691678779744109</v>
      </c>
      <c r="BG7" s="42">
        <v>55.896337657110109</v>
      </c>
      <c r="BH7" s="42">
        <v>56.100029512742161</v>
      </c>
      <c r="BI7" s="42">
        <v>56.302921899843248</v>
      </c>
      <c r="BJ7" s="42">
        <v>56.505872152135389</v>
      </c>
      <c r="BK7" s="42">
        <v>56.710697054060724</v>
      </c>
      <c r="BL7" s="42">
        <v>56.915611963931411</v>
      </c>
      <c r="BM7" s="42">
        <v>57.120515336646811</v>
      </c>
      <c r="BN7" s="42">
        <v>57.325324700712358</v>
      </c>
      <c r="BO7" s="42"/>
      <c r="BP7" s="42"/>
      <c r="BQ7" s="42"/>
      <c r="BR7" s="42"/>
      <c r="BS7" s="42"/>
      <c r="BT7" s="42"/>
      <c r="BU7" s="42"/>
      <c r="BV7" s="42"/>
      <c r="BW7" s="42"/>
      <c r="BX7" s="42"/>
      <c r="BY7" s="42"/>
      <c r="BZ7" s="42"/>
      <c r="CA7" s="42"/>
      <c r="CB7" s="42"/>
      <c r="CC7" s="42"/>
      <c r="CD7" s="42"/>
      <c r="CE7" s="42"/>
      <c r="CF7" s="42"/>
      <c r="CG7" s="42"/>
      <c r="CH7" s="42"/>
      <c r="CI7" s="43"/>
    </row>
    <row r="8" spans="1:87" ht="100" x14ac:dyDescent="0.3">
      <c r="B8" s="31" t="s">
        <v>224</v>
      </c>
      <c r="C8" s="32" t="s">
        <v>225</v>
      </c>
      <c r="D8" s="32" t="s">
        <v>54</v>
      </c>
      <c r="E8" s="31" t="s">
        <v>226</v>
      </c>
      <c r="F8" s="48"/>
      <c r="G8" s="40">
        <v>54.927553993476224</v>
      </c>
      <c r="H8" s="40">
        <v>54.963971894121265</v>
      </c>
      <c r="I8" s="40">
        <v>55.000934133623922</v>
      </c>
      <c r="J8" s="40">
        <v>55.037993155585546</v>
      </c>
      <c r="K8" s="40">
        <v>55.075289329489856</v>
      </c>
      <c r="L8" s="40">
        <v>55.111932227675887</v>
      </c>
      <c r="M8" s="40">
        <v>55.146102274220503</v>
      </c>
      <c r="N8" s="40">
        <v>55.182546423985116</v>
      </c>
      <c r="O8" s="40">
        <v>55.2189275650843</v>
      </c>
      <c r="P8" s="40">
        <v>55.255974089679995</v>
      </c>
      <c r="Q8" s="40">
        <v>55.276204604791339</v>
      </c>
      <c r="R8" s="40">
        <v>55.293386575856935</v>
      </c>
      <c r="S8" s="40">
        <v>55.31076832640592</v>
      </c>
      <c r="T8" s="40">
        <v>55.327842223979637</v>
      </c>
      <c r="U8" s="40">
        <v>55.345274251205971</v>
      </c>
      <c r="V8" s="40">
        <v>55.362791852232462</v>
      </c>
      <c r="W8" s="40">
        <v>55.380089117613856</v>
      </c>
      <c r="X8" s="40">
        <v>55.397435109821039</v>
      </c>
      <c r="Y8" s="40">
        <v>55.414944656525911</v>
      </c>
      <c r="Z8" s="40">
        <v>55.432471803942065</v>
      </c>
      <c r="AA8" s="40">
        <v>55.4509206703625</v>
      </c>
      <c r="AB8" s="40">
        <v>55.469552682940716</v>
      </c>
      <c r="AC8" s="40">
        <v>55.488126052295016</v>
      </c>
      <c r="AD8" s="40">
        <v>55.506857776691241</v>
      </c>
      <c r="AE8" s="40">
        <v>55.525571248739588</v>
      </c>
      <c r="AF8" s="42">
        <v>55.540849479114591</v>
      </c>
      <c r="AG8" s="42">
        <v>55.558873791842686</v>
      </c>
      <c r="AH8" s="42">
        <v>55.576925148775828</v>
      </c>
      <c r="AI8" s="42">
        <v>55.595019040047106</v>
      </c>
      <c r="AJ8" s="42">
        <v>55.613097833673038</v>
      </c>
      <c r="AK8" s="42">
        <v>55.631186343833932</v>
      </c>
      <c r="AL8" s="42">
        <v>55.649282537371555</v>
      </c>
      <c r="AM8" s="42">
        <v>55.66733647810662</v>
      </c>
      <c r="AN8" s="42">
        <v>55.6853219612115</v>
      </c>
      <c r="AO8" s="42">
        <v>55.703226984469353</v>
      </c>
      <c r="AP8" s="42">
        <v>55.721019343377101</v>
      </c>
      <c r="AQ8" s="42">
        <v>55.738807428351357</v>
      </c>
      <c r="AR8" s="42">
        <v>55.75663850926906</v>
      </c>
      <c r="AS8" s="42">
        <v>55.774538669315241</v>
      </c>
      <c r="AT8" s="42">
        <v>55.792573176267183</v>
      </c>
      <c r="AU8" s="42">
        <v>55.810798659805819</v>
      </c>
      <c r="AV8" s="42">
        <v>55.828729264038522</v>
      </c>
      <c r="AW8" s="42">
        <v>55.846646751059971</v>
      </c>
      <c r="AX8" s="42">
        <v>55.864554678918331</v>
      </c>
      <c r="AY8" s="42">
        <v>55.88246120986998</v>
      </c>
      <c r="AZ8" s="42">
        <v>55.900368840266125</v>
      </c>
      <c r="BA8" s="42">
        <v>55.918284358235944</v>
      </c>
      <c r="BB8" s="42">
        <v>55.936216279100975</v>
      </c>
      <c r="BC8" s="42">
        <v>55.954167298195784</v>
      </c>
      <c r="BD8" s="42">
        <v>55.972134911047284</v>
      </c>
      <c r="BE8" s="42">
        <v>55.990111500510928</v>
      </c>
      <c r="BF8" s="42">
        <v>56.008079431181024</v>
      </c>
      <c r="BG8" s="42">
        <v>56.026030438345629</v>
      </c>
      <c r="BH8" s="42">
        <v>56.043961831869488</v>
      </c>
      <c r="BI8" s="42">
        <v>56.061876139224047</v>
      </c>
      <c r="BJ8" s="42">
        <v>56.079789663116202</v>
      </c>
      <c r="BK8" s="42">
        <v>56.097736548915655</v>
      </c>
      <c r="BL8" s="42">
        <v>56.115686863899974</v>
      </c>
      <c r="BM8" s="42">
        <v>56.133638933591847</v>
      </c>
      <c r="BN8" s="42">
        <v>56.151590740297486</v>
      </c>
      <c r="BO8" s="42"/>
      <c r="BP8" s="42"/>
      <c r="BQ8" s="42"/>
      <c r="BR8" s="42"/>
      <c r="BS8" s="42"/>
      <c r="BT8" s="42"/>
      <c r="BU8" s="42"/>
      <c r="BV8" s="42"/>
      <c r="BW8" s="42"/>
      <c r="BX8" s="42"/>
      <c r="BY8" s="42"/>
      <c r="BZ8" s="42"/>
      <c r="CA8" s="42"/>
      <c r="CB8" s="42"/>
      <c r="CC8" s="42"/>
      <c r="CD8" s="42"/>
      <c r="CE8" s="42"/>
      <c r="CF8" s="42"/>
      <c r="CG8" s="42"/>
      <c r="CH8" s="42"/>
      <c r="CI8" s="47"/>
    </row>
    <row r="9" spans="1:87" ht="75" x14ac:dyDescent="0.3">
      <c r="B9" s="31" t="s">
        <v>227</v>
      </c>
      <c r="C9" s="32" t="s">
        <v>228</v>
      </c>
      <c r="D9" s="32" t="s">
        <v>54</v>
      </c>
      <c r="E9" s="31" t="s">
        <v>229</v>
      </c>
      <c r="F9" s="48"/>
      <c r="G9" s="40">
        <v>54.827553993476222</v>
      </c>
      <c r="H9" s="40">
        <v>54.863971894121264</v>
      </c>
      <c r="I9" s="40">
        <v>54.90093413362392</v>
      </c>
      <c r="J9" s="40">
        <v>54.937993155585545</v>
      </c>
      <c r="K9" s="40">
        <v>54.975289329489854</v>
      </c>
      <c r="L9" s="40">
        <v>55.011932227675885</v>
      </c>
      <c r="M9" s="40">
        <v>55.046102274220502</v>
      </c>
      <c r="N9" s="40">
        <v>55.082546423985114</v>
      </c>
      <c r="O9" s="40">
        <v>55.118927565084299</v>
      </c>
      <c r="P9" s="40">
        <v>55.155974089679994</v>
      </c>
      <c r="Q9" s="40">
        <v>55.176204604791337</v>
      </c>
      <c r="R9" s="40">
        <v>55.193386575856934</v>
      </c>
      <c r="S9" s="40">
        <v>55.210768326405919</v>
      </c>
      <c r="T9" s="40">
        <v>55.227842223979636</v>
      </c>
      <c r="U9" s="40">
        <v>55.24527425120597</v>
      </c>
      <c r="V9" s="40">
        <v>55.262791852232461</v>
      </c>
      <c r="W9" s="40">
        <v>55.280089117613855</v>
      </c>
      <c r="X9" s="40">
        <v>55.297435109821038</v>
      </c>
      <c r="Y9" s="40">
        <v>55.31494465652591</v>
      </c>
      <c r="Z9" s="40">
        <v>55.332471803942063</v>
      </c>
      <c r="AA9" s="40">
        <v>55.350920670362498</v>
      </c>
      <c r="AB9" s="40">
        <v>55.369552682940714</v>
      </c>
      <c r="AC9" s="40">
        <v>55.388126052295014</v>
      </c>
      <c r="AD9" s="40">
        <v>55.40685777669124</v>
      </c>
      <c r="AE9" s="40">
        <v>55.425571248739587</v>
      </c>
      <c r="AF9" s="42">
        <v>55.44084947911459</v>
      </c>
      <c r="AG9" s="42">
        <v>55.458873791842684</v>
      </c>
      <c r="AH9" s="42">
        <v>55.476925148775827</v>
      </c>
      <c r="AI9" s="42">
        <v>55.495019040047104</v>
      </c>
      <c r="AJ9" s="42">
        <v>55.513097833673037</v>
      </c>
      <c r="AK9" s="42">
        <v>55.53118634383393</v>
      </c>
      <c r="AL9" s="42">
        <v>55.549282537371553</v>
      </c>
      <c r="AM9" s="42">
        <v>55.567336478106618</v>
      </c>
      <c r="AN9" s="42">
        <v>55.585321961211498</v>
      </c>
      <c r="AO9" s="42">
        <v>55.603226984469352</v>
      </c>
      <c r="AP9" s="42">
        <v>55.6210193433771</v>
      </c>
      <c r="AQ9" s="42">
        <v>55.638807428351356</v>
      </c>
      <c r="AR9" s="42">
        <v>55.656638509269058</v>
      </c>
      <c r="AS9" s="42">
        <v>55.67453866931524</v>
      </c>
      <c r="AT9" s="42">
        <v>55.692573176267182</v>
      </c>
      <c r="AU9" s="42">
        <v>55.710798659805818</v>
      </c>
      <c r="AV9" s="42">
        <v>55.72872926403852</v>
      </c>
      <c r="AW9" s="42">
        <v>55.74664675105997</v>
      </c>
      <c r="AX9" s="42">
        <v>55.76455467891833</v>
      </c>
      <c r="AY9" s="42">
        <v>55.782461209869979</v>
      </c>
      <c r="AZ9" s="42">
        <v>55.800368840266124</v>
      </c>
      <c r="BA9" s="42">
        <v>55.818284358235942</v>
      </c>
      <c r="BB9" s="42">
        <v>55.836216279100974</v>
      </c>
      <c r="BC9" s="42">
        <v>55.854167298195783</v>
      </c>
      <c r="BD9" s="42">
        <v>55.872134911047283</v>
      </c>
      <c r="BE9" s="42">
        <v>55.890111500510926</v>
      </c>
      <c r="BF9" s="42">
        <v>55.908079431181022</v>
      </c>
      <c r="BG9" s="42">
        <v>55.926030438345627</v>
      </c>
      <c r="BH9" s="42">
        <v>55.943961831869487</v>
      </c>
      <c r="BI9" s="42">
        <v>55.961876139224046</v>
      </c>
      <c r="BJ9" s="42">
        <v>55.9797896631162</v>
      </c>
      <c r="BK9" s="42">
        <v>55.997736548915654</v>
      </c>
      <c r="BL9" s="42">
        <v>56.015686863899973</v>
      </c>
      <c r="BM9" s="42">
        <v>56.033638933591845</v>
      </c>
      <c r="BN9" s="42">
        <v>56.051590740297485</v>
      </c>
      <c r="BO9" s="42"/>
      <c r="BP9" s="42"/>
      <c r="BQ9" s="42"/>
      <c r="BR9" s="42"/>
      <c r="BS9" s="42"/>
      <c r="BT9" s="42"/>
      <c r="BU9" s="42"/>
      <c r="BV9" s="42"/>
      <c r="BW9" s="42"/>
      <c r="BX9" s="42"/>
      <c r="BY9" s="42"/>
      <c r="BZ9" s="42"/>
      <c r="CA9" s="42"/>
      <c r="CB9" s="42"/>
      <c r="CC9" s="42"/>
      <c r="CD9" s="42"/>
      <c r="CE9" s="42"/>
      <c r="CF9" s="42"/>
      <c r="CG9" s="42"/>
      <c r="CH9" s="42"/>
      <c r="CI9" s="47"/>
    </row>
    <row r="10" spans="1:87" ht="75" x14ac:dyDescent="0.3">
      <c r="B10" s="31" t="s">
        <v>230</v>
      </c>
      <c r="C10" s="32" t="s">
        <v>231</v>
      </c>
      <c r="D10" s="32" t="s">
        <v>54</v>
      </c>
      <c r="E10" s="31" t="s">
        <v>232</v>
      </c>
      <c r="F10" s="48"/>
      <c r="G10" s="40">
        <v>5.1953450891833342</v>
      </c>
      <c r="H10" s="40">
        <v>5.144312881366667</v>
      </c>
      <c r="I10" s="40">
        <v>5.0932806735500007</v>
      </c>
      <c r="J10" s="40">
        <v>5.0422484657333335</v>
      </c>
      <c r="K10" s="40">
        <v>4.9912162579166672</v>
      </c>
      <c r="L10" s="40">
        <v>4.9401840501000001</v>
      </c>
      <c r="M10" s="40">
        <v>4.8891518422833338</v>
      </c>
      <c r="N10" s="40">
        <v>4.8381196344666675</v>
      </c>
      <c r="O10" s="40">
        <v>4.7870874266500003</v>
      </c>
      <c r="P10" s="40">
        <v>4.736055218833334</v>
      </c>
      <c r="Q10" s="40">
        <v>4.6850230110166668</v>
      </c>
      <c r="R10" s="40">
        <v>4.6339908032000006</v>
      </c>
      <c r="S10" s="40">
        <v>4.5829585953833334</v>
      </c>
      <c r="T10" s="40">
        <v>4.5319263875666671</v>
      </c>
      <c r="U10" s="40">
        <v>4.4808941797500008</v>
      </c>
      <c r="V10" s="40">
        <v>4.4298619719333336</v>
      </c>
      <c r="W10" s="40">
        <v>4.3788297641166674</v>
      </c>
      <c r="X10" s="40">
        <v>4.3277975563000002</v>
      </c>
      <c r="Y10" s="40">
        <v>4.2767653484833339</v>
      </c>
      <c r="Z10" s="40">
        <v>4.2257331406666667</v>
      </c>
      <c r="AA10" s="40">
        <v>4.1747009328500004</v>
      </c>
      <c r="AB10" s="40">
        <v>4.1236687250333333</v>
      </c>
      <c r="AC10" s="40">
        <v>4.072636517216667</v>
      </c>
      <c r="AD10" s="40">
        <v>4.0216043094000007</v>
      </c>
      <c r="AE10" s="40">
        <v>3.9705721015833335</v>
      </c>
      <c r="AF10" s="42">
        <v>3.9195398937666672</v>
      </c>
      <c r="AG10" s="42">
        <v>3.8685076859500001</v>
      </c>
      <c r="AH10" s="42">
        <v>3.8174754781333338</v>
      </c>
      <c r="AI10" s="42">
        <v>3.7664432703166666</v>
      </c>
      <c r="AJ10" s="42">
        <v>3.7154110625000003</v>
      </c>
      <c r="AK10" s="42">
        <v>3.6643788546833331</v>
      </c>
      <c r="AL10" s="42">
        <v>3.6133466468666668</v>
      </c>
      <c r="AM10" s="42">
        <v>3.5623144390500006</v>
      </c>
      <c r="AN10" s="42">
        <v>3.5112822312333334</v>
      </c>
      <c r="AO10" s="42">
        <v>3.4602500234166671</v>
      </c>
      <c r="AP10" s="42">
        <v>3.4092178156000004</v>
      </c>
      <c r="AQ10" s="42">
        <v>3.3581856077833336</v>
      </c>
      <c r="AR10" s="42">
        <v>3.3071533999666669</v>
      </c>
      <c r="AS10" s="42">
        <v>3.2561211921500002</v>
      </c>
      <c r="AT10" s="42">
        <v>3.2050889843333334</v>
      </c>
      <c r="AU10" s="42">
        <v>3.1540567765166672</v>
      </c>
      <c r="AV10" s="42">
        <v>3.1030245687</v>
      </c>
      <c r="AW10" s="42">
        <v>3.0519923608833333</v>
      </c>
      <c r="AX10" s="42">
        <v>3.000960153066667</v>
      </c>
      <c r="AY10" s="42">
        <v>2.9499279452500002</v>
      </c>
      <c r="AZ10" s="42">
        <v>2.8988957374333335</v>
      </c>
      <c r="BA10" s="42">
        <v>2.8478635296166672</v>
      </c>
      <c r="BB10" s="42">
        <v>2.7968313218</v>
      </c>
      <c r="BC10" s="42">
        <v>2.7457991139833338</v>
      </c>
      <c r="BD10" s="42">
        <v>2.694766906166667</v>
      </c>
      <c r="BE10" s="42">
        <v>2.6437346983500003</v>
      </c>
      <c r="BF10" s="42">
        <v>2.5927024905333336</v>
      </c>
      <c r="BG10" s="42">
        <v>2.5416702827166668</v>
      </c>
      <c r="BH10" s="42">
        <v>2.4906380749000006</v>
      </c>
      <c r="BI10" s="42">
        <v>2.4396058670833338</v>
      </c>
      <c r="BJ10" s="42">
        <v>2.3885736592666666</v>
      </c>
      <c r="BK10" s="42">
        <v>2.3375414514499999</v>
      </c>
      <c r="BL10" s="42">
        <v>2.2865092436333332</v>
      </c>
      <c r="BM10" s="42">
        <v>2.2354770358166669</v>
      </c>
      <c r="BN10" s="42">
        <v>2.1844448280000002</v>
      </c>
      <c r="BO10" s="42"/>
      <c r="BP10" s="42"/>
      <c r="BQ10" s="42"/>
      <c r="BR10" s="42"/>
      <c r="BS10" s="42"/>
      <c r="BT10" s="42"/>
      <c r="BU10" s="42"/>
      <c r="BV10" s="42"/>
      <c r="BW10" s="42"/>
      <c r="BX10" s="42"/>
      <c r="BY10" s="42"/>
      <c r="BZ10" s="42"/>
      <c r="CA10" s="42"/>
      <c r="CB10" s="42"/>
      <c r="CC10" s="42"/>
      <c r="CD10" s="42"/>
      <c r="CE10" s="42"/>
      <c r="CF10" s="42"/>
      <c r="CG10" s="42"/>
      <c r="CH10" s="42"/>
      <c r="CI10" s="47"/>
    </row>
    <row r="11" spans="1:87" ht="87.5" x14ac:dyDescent="0.3">
      <c r="B11" s="31" t="s">
        <v>233</v>
      </c>
      <c r="C11" s="32" t="s">
        <v>234</v>
      </c>
      <c r="D11" s="32" t="s">
        <v>184</v>
      </c>
      <c r="E11" s="31" t="s">
        <v>235</v>
      </c>
      <c r="F11" s="48"/>
      <c r="G11" s="24">
        <v>3.1160898919972269</v>
      </c>
      <c r="H11" s="24">
        <v>3.1173990407034102</v>
      </c>
      <c r="I11" s="24">
        <v>3.0970925165056018</v>
      </c>
      <c r="J11" s="24">
        <v>3.0697636560036266</v>
      </c>
      <c r="K11" s="24">
        <v>3.0309923266380512</v>
      </c>
      <c r="L11" s="24">
        <v>3.0096836641705531</v>
      </c>
      <c r="M11" s="24">
        <v>3.0647814661640558</v>
      </c>
      <c r="N11" s="24">
        <v>3.0429079551900573</v>
      </c>
      <c r="O11" s="24">
        <v>3.0197331607636748</v>
      </c>
      <c r="P11" s="24">
        <v>2.9718055328308655</v>
      </c>
      <c r="Q11" s="24">
        <v>2.906239317708569</v>
      </c>
      <c r="R11" s="24">
        <v>2.8404991972297244</v>
      </c>
      <c r="S11" s="24">
        <v>2.7653392398032448</v>
      </c>
      <c r="T11" s="24">
        <v>2.6972590165223203</v>
      </c>
      <c r="U11" s="24">
        <v>2.6009932811563221</v>
      </c>
      <c r="V11" s="24">
        <v>2.4866630233382176</v>
      </c>
      <c r="W11" s="24">
        <v>2.3768222318718122</v>
      </c>
      <c r="X11" s="24">
        <v>2.2628450256687795</v>
      </c>
      <c r="Y11" s="24">
        <v>2.1410895841341677</v>
      </c>
      <c r="Z11" s="24">
        <v>2.0163432397033842</v>
      </c>
      <c r="AA11" s="24">
        <v>1.8594382958848152</v>
      </c>
      <c r="AB11" s="24">
        <v>1.6943181187583036</v>
      </c>
      <c r="AC11" s="24">
        <v>1.5288608703603455</v>
      </c>
      <c r="AD11" s="24">
        <v>1.3561081170586142</v>
      </c>
      <c r="AE11" s="24">
        <v>1.1818256212493123</v>
      </c>
      <c r="AF11" s="47">
        <v>1.1931924225440378</v>
      </c>
      <c r="AG11" s="47">
        <v>1.0472069338864145</v>
      </c>
      <c r="AH11" s="47">
        <v>0.90059254003761957</v>
      </c>
      <c r="AI11" s="47">
        <v>0.75394914129364299</v>
      </c>
      <c r="AJ11" s="47">
        <v>0.61045680101343702</v>
      </c>
      <c r="AK11" s="47">
        <v>0.46863709498674844</v>
      </c>
      <c r="AL11" s="47">
        <v>0.32736065837692507</v>
      </c>
      <c r="AM11" s="47">
        <v>0.18828464181511428</v>
      </c>
      <c r="AN11" s="47">
        <v>5.2224280027854952E-2</v>
      </c>
      <c r="AO11" s="47">
        <v>-8.0558476850751681E-2</v>
      </c>
      <c r="AP11" s="47">
        <v>-0.20926513025893323</v>
      </c>
      <c r="AQ11" s="47">
        <v>-0.33778573786388932</v>
      </c>
      <c r="AR11" s="47">
        <v>-0.46820643828496733</v>
      </c>
      <c r="AS11" s="47">
        <v>-0.60213419836950077</v>
      </c>
      <c r="AT11" s="47">
        <v>-0.74268645524033561</v>
      </c>
      <c r="AU11" s="47">
        <v>-0.89298669949073295</v>
      </c>
      <c r="AV11" s="47">
        <v>-1.0265406102892949</v>
      </c>
      <c r="AW11" s="47">
        <v>-1.1597395253109193</v>
      </c>
      <c r="AX11" s="47">
        <v>-1.2929457896991421</v>
      </c>
      <c r="AY11" s="47">
        <v>-1.4265493587110183</v>
      </c>
      <c r="AZ11" s="47">
        <v>-1.5605299270002373</v>
      </c>
      <c r="BA11" s="47">
        <v>-1.6949997565787456</v>
      </c>
      <c r="BB11" s="47">
        <v>-1.830225334581919</v>
      </c>
      <c r="BC11" s="47">
        <v>-1.9662464099260673</v>
      </c>
      <c r="BD11" s="47">
        <v>-2.1028968788970457</v>
      </c>
      <c r="BE11" s="47">
        <v>-2.2398150424228245</v>
      </c>
      <c r="BF11" s="47">
        <v>-2.3763018390964201</v>
      </c>
      <c r="BG11" s="47">
        <v>-2.511977501481149</v>
      </c>
      <c r="BH11" s="47">
        <v>-2.6467057557726745</v>
      </c>
      <c r="BI11" s="47">
        <v>-2.7806516277025364</v>
      </c>
      <c r="BJ11" s="47">
        <v>-2.9146561482858551</v>
      </c>
      <c r="BK11" s="47">
        <v>-3.0505019565950695</v>
      </c>
      <c r="BL11" s="47">
        <v>-3.186434343664772</v>
      </c>
      <c r="BM11" s="47">
        <v>-3.3223534388716325</v>
      </c>
      <c r="BN11" s="47">
        <v>-3.4581787884148731</v>
      </c>
      <c r="BO11" s="47"/>
      <c r="BP11" s="47"/>
      <c r="BQ11" s="47"/>
      <c r="BR11" s="47"/>
      <c r="BS11" s="47"/>
      <c r="BT11" s="47"/>
      <c r="BU11" s="47"/>
      <c r="BV11" s="47"/>
      <c r="BW11" s="47"/>
      <c r="BX11" s="47"/>
      <c r="BY11" s="47"/>
      <c r="BZ11" s="47"/>
      <c r="CA11" s="47"/>
      <c r="CB11" s="47"/>
      <c r="CC11" s="47"/>
      <c r="CD11" s="47"/>
      <c r="CE11" s="47"/>
      <c r="CF11" s="47"/>
      <c r="CG11" s="47"/>
      <c r="CH11" s="47"/>
      <c r="CI11" s="47"/>
    </row>
    <row r="12" spans="1:87" x14ac:dyDescent="0.3"/>
    <row r="13" spans="1:87" x14ac:dyDescent="0.3"/>
    <row r="14" spans="1:87" x14ac:dyDescent="0.3"/>
    <row r="15" spans="1:87" x14ac:dyDescent="0.3"/>
    <row r="16" spans="1:87" x14ac:dyDescent="0.3"/>
  </sheetData>
  <sheetProtection algorithmName="SHA-512" hashValue="t2iEMi95guEWB11yNceiGlschjjEferROk4hEpfwlGBxQemRvruktJi7PTmIPT1YHliIELvOyx/FrVpr34L0xw==" saltValue="CE9et/0imCpxoObwAnijGw=="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2.58203125" customWidth="1"/>
    <col min="2" max="2" width="15.5" customWidth="1"/>
    <col min="3" max="3" width="14.5" customWidth="1"/>
    <col min="4" max="4" width="9.6640625" customWidth="1"/>
    <col min="5" max="5" width="43.9140625" customWidth="1"/>
    <col min="6" max="6" width="2.58203125" customWidth="1"/>
    <col min="7" max="108" width="8.83203125" customWidth="1"/>
    <col min="109" max="16384" width="8.83203125" hidden="1"/>
  </cols>
  <sheetData>
    <row r="1" spans="1:87" ht="22.5" x14ac:dyDescent="0.3">
      <c r="A1" s="27"/>
      <c r="B1" s="1" t="s">
        <v>236</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Dour</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151</v>
      </c>
      <c r="C7" s="38" t="s">
        <v>237</v>
      </c>
      <c r="D7" s="38" t="s">
        <v>54</v>
      </c>
      <c r="E7" s="37" t="s">
        <v>238</v>
      </c>
      <c r="F7" s="48"/>
      <c r="G7" s="40">
        <v>59.140630707761936</v>
      </c>
      <c r="H7" s="40">
        <v>59.317048608406978</v>
      </c>
      <c r="I7" s="40">
        <v>60.054010847909638</v>
      </c>
      <c r="J7" s="40">
        <v>60.091069869871262</v>
      </c>
      <c r="K7" s="40">
        <v>60.128366043775571</v>
      </c>
      <c r="L7" s="40">
        <v>60.165008941961602</v>
      </c>
      <c r="M7" s="40">
        <v>60.199178988506219</v>
      </c>
      <c r="N7" s="40">
        <v>60.235623138270832</v>
      </c>
      <c r="O7" s="40">
        <v>60.272004279370016</v>
      </c>
      <c r="P7" s="40">
        <v>60.309050803965711</v>
      </c>
      <c r="Q7" s="40">
        <v>60.329281319077054</v>
      </c>
      <c r="R7" s="40">
        <v>60.346463290142651</v>
      </c>
      <c r="S7" s="40">
        <v>60.363845040691636</v>
      </c>
      <c r="T7" s="40">
        <v>60.380918938265353</v>
      </c>
      <c r="U7" s="40">
        <v>60.398350965491687</v>
      </c>
      <c r="V7" s="40">
        <v>60.415868566518178</v>
      </c>
      <c r="W7" s="40">
        <v>60.433165831899572</v>
      </c>
      <c r="X7" s="40">
        <v>60.450511824106755</v>
      </c>
      <c r="Y7" s="40">
        <v>60.468021370811627</v>
      </c>
      <c r="Z7" s="40">
        <v>60.48554851822778</v>
      </c>
      <c r="AA7" s="40">
        <v>60.503997384648216</v>
      </c>
      <c r="AB7" s="40">
        <v>60.522629397226432</v>
      </c>
      <c r="AC7" s="40">
        <v>60.541202766580732</v>
      </c>
      <c r="AD7" s="40">
        <v>60.559934490976957</v>
      </c>
      <c r="AE7" s="40">
        <v>60.578647963025304</v>
      </c>
      <c r="AF7" s="42">
        <v>60.593926193400307</v>
      </c>
      <c r="AG7" s="42">
        <v>60.611950506128402</v>
      </c>
      <c r="AH7" s="42">
        <v>60.630001863061544</v>
      </c>
      <c r="AI7" s="42">
        <v>60.648095754332822</v>
      </c>
      <c r="AJ7" s="42">
        <v>60.666174547958754</v>
      </c>
      <c r="AK7" s="42">
        <v>60.684263058119647</v>
      </c>
      <c r="AL7" s="42">
        <v>60.702359251657271</v>
      </c>
      <c r="AM7" s="42">
        <v>60.720413192392336</v>
      </c>
      <c r="AN7" s="42">
        <v>60.738398675497216</v>
      </c>
      <c r="AO7" s="42">
        <v>60.756303698755069</v>
      </c>
      <c r="AP7" s="42">
        <v>60.774096057662817</v>
      </c>
      <c r="AQ7" s="42">
        <v>60.791884142637073</v>
      </c>
      <c r="AR7" s="42">
        <v>60.809715223554775</v>
      </c>
      <c r="AS7" s="42">
        <v>60.827615383600957</v>
      </c>
      <c r="AT7" s="42">
        <v>60.845649890552899</v>
      </c>
      <c r="AU7" s="42">
        <v>60.863875374091535</v>
      </c>
      <c r="AV7" s="42">
        <v>60.881805978324238</v>
      </c>
      <c r="AW7" s="42">
        <v>63.419723465345683</v>
      </c>
      <c r="AX7" s="42">
        <v>63.437631393204043</v>
      </c>
      <c r="AY7" s="42">
        <v>63.455537924155692</v>
      </c>
      <c r="AZ7" s="42">
        <v>63.473445554551837</v>
      </c>
      <c r="BA7" s="42">
        <v>63.491361072521656</v>
      </c>
      <c r="BB7" s="42">
        <v>63.509292993386687</v>
      </c>
      <c r="BC7" s="42">
        <v>63.527244012481496</v>
      </c>
      <c r="BD7" s="42">
        <v>63.545211625332996</v>
      </c>
      <c r="BE7" s="42">
        <v>63.563188214796639</v>
      </c>
      <c r="BF7" s="42">
        <v>63.581156145466736</v>
      </c>
      <c r="BG7" s="42">
        <v>63.599107152631341</v>
      </c>
      <c r="BH7" s="42">
        <v>63.6170385461552</v>
      </c>
      <c r="BI7" s="42">
        <v>63.634952853509759</v>
      </c>
      <c r="BJ7" s="42">
        <v>63.652866377401914</v>
      </c>
      <c r="BK7" s="42">
        <v>63.670813263201367</v>
      </c>
      <c r="BL7" s="42">
        <v>63.688763578185686</v>
      </c>
      <c r="BM7" s="42">
        <v>63.706715647877559</v>
      </c>
      <c r="BN7" s="42">
        <v>63.724667454583198</v>
      </c>
      <c r="BO7" s="42"/>
      <c r="BP7" s="42"/>
      <c r="BQ7" s="42"/>
      <c r="BR7" s="42"/>
      <c r="BS7" s="42"/>
      <c r="BT7" s="42"/>
      <c r="BU7" s="42"/>
      <c r="BV7" s="42"/>
      <c r="BW7" s="42"/>
      <c r="BX7" s="42"/>
      <c r="BY7" s="42"/>
      <c r="BZ7" s="42"/>
      <c r="CA7" s="42"/>
      <c r="CB7" s="42"/>
      <c r="CC7" s="42"/>
      <c r="CD7" s="42"/>
      <c r="CE7" s="42"/>
      <c r="CF7" s="42"/>
      <c r="CG7" s="42"/>
      <c r="CH7" s="42"/>
      <c r="CI7" s="43"/>
    </row>
    <row r="8" spans="1:87" ht="241.25" customHeight="1" x14ac:dyDescent="0.3">
      <c r="B8" s="31" t="s">
        <v>163</v>
      </c>
      <c r="C8" s="32" t="s">
        <v>239</v>
      </c>
      <c r="D8" s="32" t="s">
        <v>54</v>
      </c>
      <c r="E8" s="31" t="s">
        <v>240</v>
      </c>
      <c r="F8" s="48"/>
      <c r="G8" s="40">
        <v>1.8630767142857143</v>
      </c>
      <c r="H8" s="40">
        <v>1.8630767142857143</v>
      </c>
      <c r="I8" s="40">
        <v>1.8630767142857143</v>
      </c>
      <c r="J8" s="40">
        <v>1.8630767142857143</v>
      </c>
      <c r="K8" s="40">
        <v>1.8630767142857143</v>
      </c>
      <c r="L8" s="40">
        <v>1.8630767142857143</v>
      </c>
      <c r="M8" s="40">
        <v>1.8630767142857143</v>
      </c>
      <c r="N8" s="40">
        <v>1.8630767142857143</v>
      </c>
      <c r="O8" s="40">
        <v>1.8630767142857143</v>
      </c>
      <c r="P8" s="40">
        <v>1.8630767142857143</v>
      </c>
      <c r="Q8" s="40">
        <v>1.8630767142857143</v>
      </c>
      <c r="R8" s="40">
        <v>1.8630767142857143</v>
      </c>
      <c r="S8" s="40">
        <v>1.8630767142857143</v>
      </c>
      <c r="T8" s="40">
        <v>1.8630767142857143</v>
      </c>
      <c r="U8" s="40">
        <v>1.8630767142857143</v>
      </c>
      <c r="V8" s="40">
        <v>1.8630767142857143</v>
      </c>
      <c r="W8" s="40">
        <v>1.8630767142857143</v>
      </c>
      <c r="X8" s="40">
        <v>1.8630767142857143</v>
      </c>
      <c r="Y8" s="40">
        <v>1.8630767142857143</v>
      </c>
      <c r="Z8" s="40">
        <v>1.8630767142857143</v>
      </c>
      <c r="AA8" s="40">
        <v>1.8630767142857143</v>
      </c>
      <c r="AB8" s="40">
        <v>1.8630767142857143</v>
      </c>
      <c r="AC8" s="40">
        <v>1.8630767142857143</v>
      </c>
      <c r="AD8" s="40">
        <v>1.8630767142857143</v>
      </c>
      <c r="AE8" s="40">
        <v>1.8630767142857143</v>
      </c>
      <c r="AF8" s="42">
        <v>1.8630767142857143</v>
      </c>
      <c r="AG8" s="42">
        <v>1.8630767142857143</v>
      </c>
      <c r="AH8" s="42">
        <v>1.8630767142857143</v>
      </c>
      <c r="AI8" s="42">
        <v>1.8630767142857143</v>
      </c>
      <c r="AJ8" s="42">
        <v>1.8630767142857143</v>
      </c>
      <c r="AK8" s="42">
        <v>0.54307671428571425</v>
      </c>
      <c r="AL8" s="42">
        <v>0.54307671428571425</v>
      </c>
      <c r="AM8" s="42">
        <v>0.54307671428571425</v>
      </c>
      <c r="AN8" s="42">
        <v>0.54307671428571425</v>
      </c>
      <c r="AO8" s="42">
        <v>0.54307671428571425</v>
      </c>
      <c r="AP8" s="42">
        <v>0.54307671428571425</v>
      </c>
      <c r="AQ8" s="42">
        <v>0.54307671428571425</v>
      </c>
      <c r="AR8" s="42">
        <v>0.54307671428571425</v>
      </c>
      <c r="AS8" s="42">
        <v>0.54307671428571425</v>
      </c>
      <c r="AT8" s="42">
        <v>0.54307671428571425</v>
      </c>
      <c r="AU8" s="42">
        <v>0.54307671428571425</v>
      </c>
      <c r="AV8" s="42">
        <v>0.54307671428571425</v>
      </c>
      <c r="AW8" s="42">
        <v>0.54307671428571425</v>
      </c>
      <c r="AX8" s="42">
        <v>0.54307671428571425</v>
      </c>
      <c r="AY8" s="42">
        <v>0.54307671428571425</v>
      </c>
      <c r="AZ8" s="42">
        <v>0.54307671428571425</v>
      </c>
      <c r="BA8" s="42">
        <v>0.54307671428571425</v>
      </c>
      <c r="BB8" s="42">
        <v>0.54307671428571425</v>
      </c>
      <c r="BC8" s="42">
        <v>0.54307671428571425</v>
      </c>
      <c r="BD8" s="42">
        <v>0.54307671428571425</v>
      </c>
      <c r="BE8" s="42">
        <v>0.54307671428571425</v>
      </c>
      <c r="BF8" s="42">
        <v>0.54307671428571425</v>
      </c>
      <c r="BG8" s="42">
        <v>0.54307671428571425</v>
      </c>
      <c r="BH8" s="42">
        <v>0.54307671428571425</v>
      </c>
      <c r="BI8" s="42">
        <v>0.54307671428571425</v>
      </c>
      <c r="BJ8" s="42">
        <v>0.54307671428571425</v>
      </c>
      <c r="BK8" s="42">
        <v>0.54307671428571425</v>
      </c>
      <c r="BL8" s="42">
        <v>0.54307671428571425</v>
      </c>
      <c r="BM8" s="42">
        <v>0.54307671428571425</v>
      </c>
      <c r="BN8" s="42">
        <v>0.54307671428571425</v>
      </c>
      <c r="BO8" s="42"/>
      <c r="BP8" s="42"/>
      <c r="BQ8" s="42"/>
      <c r="BR8" s="42"/>
      <c r="BS8" s="42"/>
      <c r="BT8" s="42"/>
      <c r="BU8" s="42"/>
      <c r="BV8" s="42"/>
      <c r="BW8" s="42"/>
      <c r="BX8" s="42"/>
      <c r="BY8" s="42"/>
      <c r="BZ8" s="42"/>
      <c r="CA8" s="42"/>
      <c r="CB8" s="42"/>
      <c r="CC8" s="42"/>
      <c r="CD8" s="42"/>
      <c r="CE8" s="42"/>
      <c r="CF8" s="42"/>
      <c r="CG8" s="42"/>
      <c r="CH8" s="42"/>
      <c r="CI8" s="47"/>
    </row>
    <row r="9" spans="1:87" ht="162.5" x14ac:dyDescent="0.3">
      <c r="B9" s="31" t="s">
        <v>166</v>
      </c>
      <c r="C9" s="32" t="s">
        <v>241</v>
      </c>
      <c r="D9" s="32" t="s">
        <v>54</v>
      </c>
      <c r="E9" s="31" t="s">
        <v>242</v>
      </c>
      <c r="F9" s="48"/>
      <c r="G9" s="24">
        <v>2.35</v>
      </c>
      <c r="H9" s="24">
        <v>2.35</v>
      </c>
      <c r="I9" s="24">
        <v>2.35</v>
      </c>
      <c r="J9" s="24">
        <v>2.35</v>
      </c>
      <c r="K9" s="24">
        <v>2.35</v>
      </c>
      <c r="L9" s="24">
        <v>2.35</v>
      </c>
      <c r="M9" s="24">
        <v>2.35</v>
      </c>
      <c r="N9" s="24">
        <v>2.35</v>
      </c>
      <c r="O9" s="24">
        <v>2.35</v>
      </c>
      <c r="P9" s="24">
        <v>2.35</v>
      </c>
      <c r="Q9" s="24">
        <v>2.35</v>
      </c>
      <c r="R9" s="24">
        <v>2.35</v>
      </c>
      <c r="S9" s="24">
        <v>2.35</v>
      </c>
      <c r="T9" s="24">
        <v>2.35</v>
      </c>
      <c r="U9" s="24">
        <v>2.35</v>
      </c>
      <c r="V9" s="24">
        <v>2.35</v>
      </c>
      <c r="W9" s="24">
        <v>2.35</v>
      </c>
      <c r="X9" s="24">
        <v>2.35</v>
      </c>
      <c r="Y9" s="24">
        <v>2.35</v>
      </c>
      <c r="Z9" s="24">
        <v>2.35</v>
      </c>
      <c r="AA9" s="24">
        <v>2.35</v>
      </c>
      <c r="AB9" s="24">
        <v>2.35</v>
      </c>
      <c r="AC9" s="24">
        <v>2.35</v>
      </c>
      <c r="AD9" s="24">
        <v>2.35</v>
      </c>
      <c r="AE9" s="24">
        <v>2.35</v>
      </c>
      <c r="AF9" s="47">
        <v>2.35</v>
      </c>
      <c r="AG9" s="47">
        <v>2.35</v>
      </c>
      <c r="AH9" s="47">
        <v>2.35</v>
      </c>
      <c r="AI9" s="47">
        <v>2.35</v>
      </c>
      <c r="AJ9" s="47">
        <v>2.35</v>
      </c>
      <c r="AK9" s="47">
        <v>2.35</v>
      </c>
      <c r="AL9" s="47">
        <v>2.35</v>
      </c>
      <c r="AM9" s="47">
        <v>2.35</v>
      </c>
      <c r="AN9" s="47">
        <v>2.35</v>
      </c>
      <c r="AO9" s="47">
        <v>2.35</v>
      </c>
      <c r="AP9" s="47">
        <v>2.35</v>
      </c>
      <c r="AQ9" s="47">
        <v>2.35</v>
      </c>
      <c r="AR9" s="47">
        <v>2.35</v>
      </c>
      <c r="AS9" s="47">
        <v>2.35</v>
      </c>
      <c r="AT9" s="47">
        <v>2.35</v>
      </c>
      <c r="AU9" s="47">
        <v>2.35</v>
      </c>
      <c r="AV9" s="47">
        <v>2.35</v>
      </c>
      <c r="AW9" s="47">
        <v>2.35</v>
      </c>
      <c r="AX9" s="47">
        <v>2.35</v>
      </c>
      <c r="AY9" s="47">
        <v>2.35</v>
      </c>
      <c r="AZ9" s="47">
        <v>2.35</v>
      </c>
      <c r="BA9" s="47">
        <v>2.35</v>
      </c>
      <c r="BB9" s="47">
        <v>2.35</v>
      </c>
      <c r="BC9" s="47">
        <v>2.35</v>
      </c>
      <c r="BD9" s="47">
        <v>2.35</v>
      </c>
      <c r="BE9" s="47">
        <v>2.35</v>
      </c>
      <c r="BF9" s="47">
        <v>2.35</v>
      </c>
      <c r="BG9" s="47">
        <v>2.35</v>
      </c>
      <c r="BH9" s="47">
        <v>2.35</v>
      </c>
      <c r="BI9" s="47">
        <v>2.35</v>
      </c>
      <c r="BJ9" s="47">
        <v>2.35</v>
      </c>
      <c r="BK9" s="47">
        <v>2.35</v>
      </c>
      <c r="BL9" s="47">
        <v>2.35</v>
      </c>
      <c r="BM9" s="47">
        <v>2.35</v>
      </c>
      <c r="BN9" s="47">
        <v>2.35</v>
      </c>
      <c r="BO9" s="47"/>
      <c r="BP9" s="47"/>
      <c r="BQ9" s="47"/>
      <c r="BR9" s="47"/>
      <c r="BS9" s="47"/>
      <c r="BT9" s="47"/>
      <c r="BU9" s="47"/>
      <c r="BV9" s="47"/>
      <c r="BW9" s="47"/>
      <c r="BX9" s="47"/>
      <c r="BY9" s="47"/>
      <c r="BZ9" s="47"/>
      <c r="CA9" s="47"/>
      <c r="CB9" s="47"/>
      <c r="CC9" s="47"/>
      <c r="CD9" s="47"/>
      <c r="CE9" s="47"/>
      <c r="CF9" s="47"/>
      <c r="CG9" s="47"/>
      <c r="CH9" s="47"/>
      <c r="CI9" s="47"/>
    </row>
    <row r="10" spans="1:87" x14ac:dyDescent="0.3"/>
    <row r="11" spans="1:87" x14ac:dyDescent="0.3"/>
    <row r="12" spans="1:87" x14ac:dyDescent="0.3"/>
    <row r="13" spans="1:87" x14ac:dyDescent="0.3"/>
    <row r="14" spans="1:87" x14ac:dyDescent="0.3"/>
    <row r="15" spans="1:87" x14ac:dyDescent="0.3"/>
    <row r="16" spans="1:87" x14ac:dyDescent="0.3"/>
  </sheetData>
  <sheetProtection algorithmName="SHA-512" hashValue="EwzTupaeyl6FmWfxRoGRtuGbJP44Un+0HK6e3d5W8JosVy/Nf8vUBsEGPs5/Fsc4dyy6WHhu29SB3ISM6i/pMA==" saltValue="jbBd4hDg/JlzSo+N+7/psA=="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20"/>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2.9140625" customWidth="1"/>
    <col min="2" max="2" width="15.1640625" customWidth="1"/>
    <col min="3" max="3" width="14.9140625" customWidth="1"/>
    <col min="4" max="4" width="10" customWidth="1"/>
    <col min="5" max="5" width="37.9140625" customWidth="1"/>
    <col min="6" max="6" width="3.33203125" customWidth="1"/>
    <col min="7" max="108" width="8.83203125" customWidth="1"/>
    <col min="109" max="16384" width="8.83203125" hidden="1"/>
  </cols>
  <sheetData>
    <row r="1" spans="1:87" ht="22.5" x14ac:dyDescent="0.3">
      <c r="A1" s="27"/>
      <c r="B1" s="1" t="s">
        <v>243</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Dour</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12.5" x14ac:dyDescent="0.3">
      <c r="B7" s="37" t="s">
        <v>170</v>
      </c>
      <c r="C7" s="38" t="s">
        <v>244</v>
      </c>
      <c r="D7" s="38" t="s">
        <v>54</v>
      </c>
      <c r="E7" s="37" t="s">
        <v>245</v>
      </c>
      <c r="G7" s="40">
        <v>10.00768466605356</v>
      </c>
      <c r="H7" s="40">
        <v>9.8364402884993041</v>
      </c>
      <c r="I7" s="40">
        <v>9.6692664323052977</v>
      </c>
      <c r="J7" s="40">
        <v>9.5060330174289049</v>
      </c>
      <c r="K7" s="40">
        <v>9.3466149141752162</v>
      </c>
      <c r="L7" s="40">
        <v>9.1908917647891215</v>
      </c>
      <c r="M7" s="40">
        <v>9.0387478119649067</v>
      </c>
      <c r="N7" s="40">
        <v>8.8900717340083215</v>
      </c>
      <c r="O7" s="40">
        <v>8.7447564863967031</v>
      </c>
      <c r="P7" s="40">
        <v>8.6026991494924623</v>
      </c>
      <c r="Q7" s="40">
        <v>8.4638007821757224</v>
      </c>
      <c r="R7" s="40">
        <v>8.3279662811704398</v>
      </c>
      <c r="S7" s="40">
        <v>8.1951042458479808</v>
      </c>
      <c r="T7" s="40">
        <v>8.0651268483004266</v>
      </c>
      <c r="U7" s="40">
        <v>7.9517644294723464</v>
      </c>
      <c r="V7" s="40">
        <v>7.8537073777361357</v>
      </c>
      <c r="W7" s="40">
        <v>7.7582916920238603</v>
      </c>
      <c r="X7" s="40">
        <v>7.6654426346267739</v>
      </c>
      <c r="Y7" s="40">
        <v>7.5750884632653763</v>
      </c>
      <c r="Z7" s="40">
        <v>7.4871603288635518</v>
      </c>
      <c r="AA7" s="40">
        <v>7.4015921773542201</v>
      </c>
      <c r="AB7" s="40">
        <v>7.3183206553666276</v>
      </c>
      <c r="AC7" s="40">
        <v>7.2372850196519005</v>
      </c>
      <c r="AD7" s="40">
        <v>7.1584270501090463</v>
      </c>
      <c r="AE7" s="40">
        <v>7.0816909662791048</v>
      </c>
      <c r="AF7" s="42">
        <v>6.930285384914769</v>
      </c>
      <c r="AG7" s="42">
        <v>6.8475263107992301</v>
      </c>
      <c r="AH7" s="42">
        <v>6.7645206233451951</v>
      </c>
      <c r="AI7" s="42">
        <v>6.6801673745761416</v>
      </c>
      <c r="AJ7" s="42">
        <v>6.5931497843181681</v>
      </c>
      <c r="AK7" s="42">
        <v>6.5041438585732809</v>
      </c>
      <c r="AL7" s="42">
        <v>6.4143446769720738</v>
      </c>
      <c r="AM7" s="42">
        <v>6.3237097507570672</v>
      </c>
      <c r="AN7" s="42">
        <v>6.2322712924981101</v>
      </c>
      <c r="AO7" s="42">
        <v>6.1401557000220981</v>
      </c>
      <c r="AP7" s="42">
        <v>6.0476061707665139</v>
      </c>
      <c r="AQ7" s="42">
        <v>5.9550087223843402</v>
      </c>
      <c r="AR7" s="42">
        <v>5.8629218796333573</v>
      </c>
      <c r="AS7" s="42">
        <v>5.772110259689704</v>
      </c>
      <c r="AT7" s="42">
        <v>5.6835822452641533</v>
      </c>
      <c r="AU7" s="42">
        <v>5.5986318740980092</v>
      </c>
      <c r="AV7" s="42">
        <v>5.5064607494766342</v>
      </c>
      <c r="AW7" s="42">
        <v>5.4143588132655749</v>
      </c>
      <c r="AX7" s="42">
        <v>5.3225735035625181</v>
      </c>
      <c r="AY7" s="42">
        <v>5.231230970330687</v>
      </c>
      <c r="AZ7" s="42">
        <v>5.1402302623194789</v>
      </c>
      <c r="BA7" s="42">
        <v>5.0494641817367354</v>
      </c>
      <c r="BB7" s="42">
        <v>4.9589238577751331</v>
      </c>
      <c r="BC7" s="42">
        <v>4.8685618068528473</v>
      </c>
      <c r="BD7" s="42">
        <v>4.7782927698612179</v>
      </c>
      <c r="BE7" s="42">
        <v>4.6880011647655531</v>
      </c>
      <c r="BF7" s="42">
        <v>4.5975579582457087</v>
      </c>
      <c r="BG7" s="42">
        <v>4.5068504528015705</v>
      </c>
      <c r="BH7" s="42">
        <v>4.4158292884356465</v>
      </c>
      <c r="BI7" s="42">
        <v>4.3245778777764752</v>
      </c>
      <c r="BJ7" s="42">
        <v>4.2334105354036611</v>
      </c>
      <c r="BK7" s="42">
        <v>4.1430067283280376</v>
      </c>
      <c r="BL7" s="42">
        <v>4.0525786193419506</v>
      </c>
      <c r="BM7" s="42">
        <v>3.9620804350820387</v>
      </c>
      <c r="BN7" s="42">
        <v>3.8714969285129444</v>
      </c>
      <c r="BO7" s="42"/>
      <c r="BP7" s="42"/>
      <c r="BQ7" s="42"/>
      <c r="BR7" s="42"/>
      <c r="BS7" s="42"/>
      <c r="BT7" s="42"/>
      <c r="BU7" s="42"/>
      <c r="BV7" s="42"/>
      <c r="BW7" s="42"/>
      <c r="BX7" s="42"/>
      <c r="BY7" s="42"/>
      <c r="BZ7" s="42"/>
      <c r="CA7" s="42"/>
      <c r="CB7" s="42"/>
      <c r="CC7" s="42"/>
      <c r="CD7" s="42"/>
      <c r="CE7" s="42"/>
      <c r="CF7" s="42"/>
      <c r="CG7" s="42"/>
      <c r="CH7" s="42"/>
      <c r="CI7" s="43"/>
    </row>
    <row r="8" spans="1:87" ht="112.5" x14ac:dyDescent="0.3">
      <c r="B8" s="31" t="s">
        <v>173</v>
      </c>
      <c r="C8" s="32" t="s">
        <v>246</v>
      </c>
      <c r="D8" s="32" t="s">
        <v>54</v>
      </c>
      <c r="E8" s="31" t="s">
        <v>247</v>
      </c>
      <c r="G8" s="40">
        <v>5.1876306798329712E-2</v>
      </c>
      <c r="H8" s="40">
        <v>5.2269421650338641E-2</v>
      </c>
      <c r="I8" s="40">
        <v>5.26073983155231E-2</v>
      </c>
      <c r="J8" s="40">
        <v>5.2897970461615949E-2</v>
      </c>
      <c r="K8" s="40">
        <v>5.3147787034126724E-2</v>
      </c>
      <c r="L8" s="40">
        <v>5.3362564399198356E-2</v>
      </c>
      <c r="M8" s="40">
        <v>5.3547217146946394E-2</v>
      </c>
      <c r="N8" s="40">
        <v>5.370597054835595E-2</v>
      </c>
      <c r="O8" s="40">
        <v>5.3842457239003473E-2</v>
      </c>
      <c r="P8" s="40">
        <v>5.3959800341944961E-2</v>
      </c>
      <c r="Q8" s="40">
        <v>5.4060684931809454E-2</v>
      </c>
      <c r="R8" s="40">
        <v>5.4147419475357367E-2</v>
      </c>
      <c r="S8" s="40">
        <v>5.4221988654402163E-2</v>
      </c>
      <c r="T8" s="40">
        <v>5.4286098779802693E-2</v>
      </c>
      <c r="U8" s="40">
        <v>5.4341216835700853E-2</v>
      </c>
      <c r="V8" s="40">
        <v>5.4388604047424641E-2</v>
      </c>
      <c r="W8" s="40">
        <v>5.44293447411658E-2</v>
      </c>
      <c r="X8" s="40">
        <v>5.4464371155806636E-2</v>
      </c>
      <c r="Y8" s="40">
        <v>5.4494484774646482E-2</v>
      </c>
      <c r="Z8" s="40">
        <v>5.4520374665145692E-2</v>
      </c>
      <c r="AA8" s="40">
        <v>5.4542633246342002E-2</v>
      </c>
      <c r="AB8" s="40">
        <v>5.4561769844733085E-2</v>
      </c>
      <c r="AC8" s="40">
        <v>5.4578222348814633E-2</v>
      </c>
      <c r="AD8" s="40">
        <v>5.4592367228955892E-2</v>
      </c>
      <c r="AE8" s="40">
        <v>5.4604528151890104E-2</v>
      </c>
      <c r="AF8" s="42">
        <v>5.4709703610079402E-2</v>
      </c>
      <c r="AG8" s="42">
        <v>5.4730665688907894E-2</v>
      </c>
      <c r="AH8" s="42">
        <v>5.4752717000238323E-2</v>
      </c>
      <c r="AI8" s="42">
        <v>5.4776057588905525E-2</v>
      </c>
      <c r="AJ8" s="42">
        <v>5.4800838402115415E-2</v>
      </c>
      <c r="AK8" s="42">
        <v>5.4827152484780893E-2</v>
      </c>
      <c r="AL8" s="42">
        <v>5.4855023826633938E-2</v>
      </c>
      <c r="AM8" s="42">
        <v>5.4884393683281421E-2</v>
      </c>
      <c r="AN8" s="42">
        <v>5.4915104185439559E-2</v>
      </c>
      <c r="AO8" s="42">
        <v>5.4946879049486093E-2</v>
      </c>
      <c r="AP8" s="42">
        <v>5.4979301209717474E-2</v>
      </c>
      <c r="AQ8" s="42">
        <v>5.5011787210080258E-2</v>
      </c>
      <c r="AR8" s="42">
        <v>5.5043558222754259E-2</v>
      </c>
      <c r="AS8" s="42">
        <v>5.5073607605220821E-2</v>
      </c>
      <c r="AT8" s="42">
        <v>5.5100664969112562E-2</v>
      </c>
      <c r="AU8" s="42">
        <v>5.5123156816338191E-2</v>
      </c>
      <c r="AV8" s="42">
        <v>5.5154499559372065E-2</v>
      </c>
      <c r="AW8" s="42">
        <v>5.5185781278846491E-2</v>
      </c>
      <c r="AX8" s="42">
        <v>5.5216865463335284E-2</v>
      </c>
      <c r="AY8" s="42">
        <v>5.5247644451035541E-2</v>
      </c>
      <c r="AZ8" s="42">
        <v>5.5278048789753759E-2</v>
      </c>
      <c r="BA8" s="42">
        <v>5.5308055440306855E-2</v>
      </c>
      <c r="BB8" s="42">
        <v>5.5337693615736809E-2</v>
      </c>
      <c r="BC8" s="42">
        <v>5.5367046663871794E-2</v>
      </c>
      <c r="BD8" s="42">
        <v>5.5396247941407746E-2</v>
      </c>
      <c r="BE8" s="42">
        <v>5.5425468085843692E-2</v>
      </c>
      <c r="BF8" s="42">
        <v>5.545489045973085E-2</v>
      </c>
      <c r="BG8" s="42">
        <v>5.5484670813109704E-2</v>
      </c>
      <c r="BH8" s="42">
        <v>5.5514876379451551E-2</v>
      </c>
      <c r="BI8" s="42">
        <v>5.5545398684730893E-2</v>
      </c>
      <c r="BJ8" s="42">
        <v>5.5575833308212981E-2</v>
      </c>
      <c r="BK8" s="42">
        <v>5.5605318690871076E-2</v>
      </c>
      <c r="BL8" s="42">
        <v>5.5634807767532761E-2</v>
      </c>
      <c r="BM8" s="42">
        <v>5.5664344710700121E-2</v>
      </c>
      <c r="BN8" s="42">
        <v>5.5693961521285931E-2</v>
      </c>
      <c r="BO8" s="42"/>
      <c r="BP8" s="42"/>
      <c r="BQ8" s="42"/>
      <c r="BR8" s="42"/>
      <c r="BS8" s="42"/>
      <c r="BT8" s="42"/>
      <c r="BU8" s="42"/>
      <c r="BV8" s="42"/>
      <c r="BW8" s="42"/>
      <c r="BX8" s="42"/>
      <c r="BY8" s="42"/>
      <c r="BZ8" s="42"/>
      <c r="CA8" s="42"/>
      <c r="CB8" s="42"/>
      <c r="CC8" s="42"/>
      <c r="CD8" s="42"/>
      <c r="CE8" s="42"/>
      <c r="CF8" s="42"/>
      <c r="CG8" s="42"/>
      <c r="CH8" s="42"/>
      <c r="CI8" s="47"/>
    </row>
    <row r="9" spans="1:87" ht="112.5" x14ac:dyDescent="0.3">
      <c r="B9" s="31" t="s">
        <v>176</v>
      </c>
      <c r="C9" s="32" t="s">
        <v>248</v>
      </c>
      <c r="D9" s="32" t="s">
        <v>54</v>
      </c>
      <c r="E9" s="31" t="s">
        <v>249</v>
      </c>
      <c r="G9" s="40">
        <v>25.106435701928042</v>
      </c>
      <c r="H9" s="40">
        <v>25.340873390390502</v>
      </c>
      <c r="I9" s="40">
        <v>25.592659143568447</v>
      </c>
      <c r="J9" s="40">
        <v>25.84741622343012</v>
      </c>
      <c r="K9" s="40">
        <v>26.11036675105516</v>
      </c>
      <c r="L9" s="40">
        <v>26.350791502932474</v>
      </c>
      <c r="M9" s="40">
        <v>26.509134853996848</v>
      </c>
      <c r="N9" s="40">
        <v>26.776819736317179</v>
      </c>
      <c r="O9" s="40">
        <v>27.042652600454524</v>
      </c>
      <c r="P9" s="40">
        <v>27.329848018794436</v>
      </c>
      <c r="Q9" s="40">
        <v>27.612078243921211</v>
      </c>
      <c r="R9" s="40">
        <v>27.887607090584932</v>
      </c>
      <c r="S9" s="40">
        <v>28.169559539543542</v>
      </c>
      <c r="T9" s="40">
        <v>28.441561665821578</v>
      </c>
      <c r="U9" s="40">
        <v>28.724756498447828</v>
      </c>
      <c r="V9" s="40">
        <v>29.011131259746499</v>
      </c>
      <c r="W9" s="40">
        <v>29.289443208775641</v>
      </c>
      <c r="X9" s="40">
        <v>29.569726432664261</v>
      </c>
      <c r="Y9" s="40">
        <v>29.854760665356945</v>
      </c>
      <c r="Z9" s="40">
        <v>30.140218575224857</v>
      </c>
      <c r="AA9" s="40">
        <v>30.452194657403677</v>
      </c>
      <c r="AB9" s="40">
        <v>30.769601011629373</v>
      </c>
      <c r="AC9" s="40">
        <v>31.085439369031075</v>
      </c>
      <c r="AD9" s="40">
        <v>31.405896346104527</v>
      </c>
      <c r="AE9" s="40">
        <v>31.725899607992691</v>
      </c>
      <c r="AF9" s="42">
        <v>31.946577749865007</v>
      </c>
      <c r="AG9" s="42">
        <v>32.246481412970951</v>
      </c>
      <c r="AH9" s="42">
        <v>32.547125975528587</v>
      </c>
      <c r="AI9" s="42">
        <v>32.849052599198203</v>
      </c>
      <c r="AJ9" s="42">
        <v>33.150458101929871</v>
      </c>
      <c r="AK9" s="42">
        <v>33.452160684956787</v>
      </c>
      <c r="AL9" s="42">
        <v>33.754234110425543</v>
      </c>
      <c r="AM9" s="42">
        <v>34.055033924189466</v>
      </c>
      <c r="AN9" s="42">
        <v>34.353860755920252</v>
      </c>
      <c r="AO9" s="42">
        <v>34.650371499743301</v>
      </c>
      <c r="AP9" s="42">
        <v>34.943623053310233</v>
      </c>
      <c r="AQ9" s="42">
        <v>35.236723922337561</v>
      </c>
      <c r="AR9" s="42">
        <v>35.531048097716422</v>
      </c>
      <c r="AS9" s="42">
        <v>35.827362370755175</v>
      </c>
      <c r="AT9" s="42">
        <v>36.127559901596612</v>
      </c>
      <c r="AU9" s="42">
        <v>36.433292558549468</v>
      </c>
      <c r="AV9" s="42">
        <v>36.730521043366352</v>
      </c>
      <c r="AW9" s="42">
        <v>37.027374436960486</v>
      </c>
      <c r="AX9" s="42">
        <v>37.323949103820453</v>
      </c>
      <c r="AY9" s="42">
        <v>37.620486607729759</v>
      </c>
      <c r="AZ9" s="42">
        <v>37.917045579658428</v>
      </c>
      <c r="BA9" s="42">
        <v>38.213818928806646</v>
      </c>
      <c r="BB9" s="42">
        <v>38.511070823907296</v>
      </c>
      <c r="BC9" s="42">
        <v>38.808874104166904</v>
      </c>
      <c r="BD9" s="42">
        <v>39.107157739545812</v>
      </c>
      <c r="BE9" s="42">
        <v>39.405704083409063</v>
      </c>
      <c r="BF9" s="42">
        <v>39.704004858885625</v>
      </c>
      <c r="BG9" s="42">
        <v>40.001818904805326</v>
      </c>
      <c r="BH9" s="42">
        <v>40.299065916987189</v>
      </c>
      <c r="BI9" s="42">
        <v>40.595817182135718</v>
      </c>
      <c r="BJ9" s="42">
        <v>40.892542569281858</v>
      </c>
      <c r="BK9" s="42">
        <v>41.19022980563453</v>
      </c>
      <c r="BL9" s="42">
        <v>41.488015868916435</v>
      </c>
      <c r="BM9" s="42">
        <v>41.785853276733455</v>
      </c>
      <c r="BN9" s="42">
        <v>42.083683946070693</v>
      </c>
      <c r="BO9" s="42"/>
      <c r="BP9" s="42"/>
      <c r="BQ9" s="42"/>
      <c r="BR9" s="42"/>
      <c r="BS9" s="42"/>
      <c r="BT9" s="42"/>
      <c r="BU9" s="42"/>
      <c r="BV9" s="42"/>
      <c r="BW9" s="42"/>
      <c r="BX9" s="42"/>
      <c r="BY9" s="42"/>
      <c r="BZ9" s="42"/>
      <c r="CA9" s="42"/>
      <c r="CB9" s="42"/>
      <c r="CC9" s="42"/>
      <c r="CD9" s="42"/>
      <c r="CE9" s="42"/>
      <c r="CF9" s="42"/>
      <c r="CG9" s="42"/>
      <c r="CH9" s="42"/>
      <c r="CI9" s="47"/>
    </row>
    <row r="10" spans="1:87" ht="112.5" x14ac:dyDescent="0.3">
      <c r="B10" s="31" t="s">
        <v>250</v>
      </c>
      <c r="C10" s="32" t="s">
        <v>251</v>
      </c>
      <c r="D10" s="32" t="s">
        <v>54</v>
      </c>
      <c r="E10" s="31" t="s">
        <v>252</v>
      </c>
      <c r="G10" s="40">
        <v>5.2590854977923751</v>
      </c>
      <c r="H10" s="40">
        <v>5.2816400317876768</v>
      </c>
      <c r="I10" s="40">
        <v>5.3049911296556971</v>
      </c>
      <c r="J10" s="40">
        <v>5.328596982804588</v>
      </c>
      <c r="K10" s="40">
        <v>5.3519144529472769</v>
      </c>
      <c r="L10" s="40">
        <v>5.3759818415611846</v>
      </c>
      <c r="M10" s="40">
        <v>5.3997022429410606</v>
      </c>
      <c r="N10" s="40">
        <v>5.3898845537311706</v>
      </c>
      <c r="O10" s="40">
        <v>5.3798185938570402</v>
      </c>
      <c r="P10" s="40">
        <v>5.3705695296635918</v>
      </c>
      <c r="Q10" s="40">
        <v>5.3639657253140047</v>
      </c>
      <c r="R10" s="40">
        <v>5.3581389444731213</v>
      </c>
      <c r="S10" s="40">
        <v>5.3525478774500552</v>
      </c>
      <c r="T10" s="40">
        <v>5.3466453672654763</v>
      </c>
      <c r="U10" s="40">
        <v>5.341487805820412</v>
      </c>
      <c r="V10" s="40">
        <v>5.3360027757074908</v>
      </c>
      <c r="W10" s="40">
        <v>5.33123603636135</v>
      </c>
      <c r="X10" s="40">
        <v>5.3261222496820588</v>
      </c>
      <c r="Y10" s="40">
        <v>5.321709270788082</v>
      </c>
      <c r="Z10" s="40">
        <v>5.3174593050950953</v>
      </c>
      <c r="AA10" s="40">
        <v>5.3174151339000808</v>
      </c>
      <c r="AB10" s="40">
        <v>5.3180455625849934</v>
      </c>
      <c r="AC10" s="40">
        <v>5.3182892139628581</v>
      </c>
      <c r="AD10" s="40">
        <v>5.3191927470667375</v>
      </c>
      <c r="AE10" s="40">
        <v>5.3199415837599</v>
      </c>
      <c r="AF10" s="42">
        <v>5.3055074846906694</v>
      </c>
      <c r="AG10" s="42">
        <v>5.3033839428238272</v>
      </c>
      <c r="AH10" s="42">
        <v>5.3014209750074945</v>
      </c>
      <c r="AI10" s="42">
        <v>5.2995937573501921</v>
      </c>
      <c r="AJ10" s="42">
        <v>5.2977844057860874</v>
      </c>
      <c r="AK10" s="42">
        <v>5.2960018584256447</v>
      </c>
      <c r="AL10" s="42">
        <v>5.2941045811803571</v>
      </c>
      <c r="AM10" s="42">
        <v>5.2920724888883361</v>
      </c>
      <c r="AN10" s="42">
        <v>5.2897314576231569</v>
      </c>
      <c r="AO10" s="42">
        <v>5.2870245193652021</v>
      </c>
      <c r="AP10" s="42">
        <v>5.2838212930262101</v>
      </c>
      <c r="AQ10" s="42">
        <v>5.2806262867765783</v>
      </c>
      <c r="AR10" s="42">
        <v>5.2776411722914744</v>
      </c>
      <c r="AS10" s="42">
        <v>5.2749685977612852</v>
      </c>
      <c r="AT10" s="42">
        <v>5.2728909956209504</v>
      </c>
      <c r="AU10" s="42">
        <v>5.2716441535927183</v>
      </c>
      <c r="AV10" s="42">
        <v>5.269072173502102</v>
      </c>
      <c r="AW10" s="42">
        <v>5.2664380442592966</v>
      </c>
      <c r="AX10" s="42">
        <v>5.263764002981147</v>
      </c>
      <c r="AY10" s="42">
        <v>5.2610805610961631</v>
      </c>
      <c r="AZ10" s="42">
        <v>5.2584122993420142</v>
      </c>
      <c r="BA10" s="42">
        <v>5.2557925794909695</v>
      </c>
      <c r="BB10" s="42">
        <v>5.2532410768613733</v>
      </c>
      <c r="BC10" s="42">
        <v>5.2507747967315384</v>
      </c>
      <c r="BD10" s="42">
        <v>5.248381286705869</v>
      </c>
      <c r="BE10" s="42">
        <v>5.2460242885999229</v>
      </c>
      <c r="BF10" s="42">
        <v>5.2436242324296805</v>
      </c>
      <c r="BG10" s="42">
        <v>5.241146788966752</v>
      </c>
      <c r="BH10" s="42">
        <v>5.2385825912165105</v>
      </c>
      <c r="BI10" s="42">
        <v>5.2359446015229745</v>
      </c>
      <c r="BJ10" s="42">
        <v>5.2333063744182935</v>
      </c>
      <c r="BK10" s="42">
        <v>5.2308183616839266</v>
      </c>
      <c r="BL10" s="42">
        <v>5.2283458281821336</v>
      </c>
      <c r="BM10" s="42">
        <v>5.2258804403972636</v>
      </c>
      <c r="BN10" s="42">
        <v>5.2234130248840733</v>
      </c>
      <c r="BO10" s="42"/>
      <c r="BP10" s="42"/>
      <c r="BQ10" s="42"/>
      <c r="BR10" s="42"/>
      <c r="BS10" s="42"/>
      <c r="BT10" s="42"/>
      <c r="BU10" s="42"/>
      <c r="BV10" s="42"/>
      <c r="BW10" s="42"/>
      <c r="BX10" s="42"/>
      <c r="BY10" s="42"/>
      <c r="BZ10" s="42"/>
      <c r="CA10" s="42"/>
      <c r="CB10" s="42"/>
      <c r="CC10" s="42"/>
      <c r="CD10" s="42"/>
      <c r="CE10" s="42"/>
      <c r="CF10" s="42"/>
      <c r="CG10" s="42"/>
      <c r="CH10" s="42"/>
      <c r="CI10" s="47"/>
    </row>
    <row r="11" spans="1:87" ht="100" x14ac:dyDescent="0.3">
      <c r="B11" s="31" t="s">
        <v>182</v>
      </c>
      <c r="C11" s="32" t="s">
        <v>253</v>
      </c>
      <c r="D11" s="32" t="s">
        <v>184</v>
      </c>
      <c r="E11" s="31" t="s">
        <v>254</v>
      </c>
      <c r="G11" s="40">
        <v>163</v>
      </c>
      <c r="H11" s="40">
        <v>163</v>
      </c>
      <c r="I11" s="40">
        <v>162</v>
      </c>
      <c r="J11" s="40">
        <v>162</v>
      </c>
      <c r="K11" s="40">
        <v>162</v>
      </c>
      <c r="L11" s="40">
        <v>162</v>
      </c>
      <c r="M11" s="40">
        <v>162</v>
      </c>
      <c r="N11" s="40">
        <v>163</v>
      </c>
      <c r="O11" s="40">
        <v>163</v>
      </c>
      <c r="P11" s="40">
        <v>164</v>
      </c>
      <c r="Q11" s="40">
        <v>164</v>
      </c>
      <c r="R11" s="40">
        <v>165</v>
      </c>
      <c r="S11" s="40">
        <v>165</v>
      </c>
      <c r="T11" s="40">
        <v>166</v>
      </c>
      <c r="U11" s="40">
        <v>166</v>
      </c>
      <c r="V11" s="40">
        <v>167</v>
      </c>
      <c r="W11" s="40">
        <v>167</v>
      </c>
      <c r="X11" s="40">
        <v>168</v>
      </c>
      <c r="Y11" s="40">
        <v>168</v>
      </c>
      <c r="Z11" s="40">
        <v>169</v>
      </c>
      <c r="AA11" s="40">
        <v>170</v>
      </c>
      <c r="AB11" s="40">
        <v>170</v>
      </c>
      <c r="AC11" s="40">
        <v>171</v>
      </c>
      <c r="AD11" s="40">
        <v>172</v>
      </c>
      <c r="AE11" s="40">
        <v>172</v>
      </c>
      <c r="AF11" s="42">
        <v>173</v>
      </c>
      <c r="AG11" s="42">
        <v>173</v>
      </c>
      <c r="AH11" s="42">
        <v>174</v>
      </c>
      <c r="AI11" s="42">
        <v>174</v>
      </c>
      <c r="AJ11" s="42">
        <v>175</v>
      </c>
      <c r="AK11" s="42">
        <v>175</v>
      </c>
      <c r="AL11" s="42">
        <v>176</v>
      </c>
      <c r="AM11" s="42">
        <v>176</v>
      </c>
      <c r="AN11" s="42">
        <v>177</v>
      </c>
      <c r="AO11" s="42">
        <v>177</v>
      </c>
      <c r="AP11" s="42">
        <v>178</v>
      </c>
      <c r="AQ11" s="42">
        <v>178</v>
      </c>
      <c r="AR11" s="42">
        <v>179</v>
      </c>
      <c r="AS11" s="42">
        <v>179</v>
      </c>
      <c r="AT11" s="42">
        <v>180</v>
      </c>
      <c r="AU11" s="42">
        <v>180</v>
      </c>
      <c r="AV11" s="42">
        <v>181</v>
      </c>
      <c r="AW11" s="42">
        <v>181</v>
      </c>
      <c r="AX11" s="42">
        <v>181</v>
      </c>
      <c r="AY11" s="42">
        <v>182</v>
      </c>
      <c r="AZ11" s="42">
        <v>182</v>
      </c>
      <c r="BA11" s="42">
        <v>183</v>
      </c>
      <c r="BB11" s="42">
        <v>183</v>
      </c>
      <c r="BC11" s="42">
        <v>184</v>
      </c>
      <c r="BD11" s="42">
        <v>184</v>
      </c>
      <c r="BE11" s="42">
        <v>184</v>
      </c>
      <c r="BF11" s="42">
        <v>185</v>
      </c>
      <c r="BG11" s="42">
        <v>185</v>
      </c>
      <c r="BH11" s="42">
        <v>186</v>
      </c>
      <c r="BI11" s="42">
        <v>186</v>
      </c>
      <c r="BJ11" s="42">
        <v>186</v>
      </c>
      <c r="BK11" s="42">
        <v>187</v>
      </c>
      <c r="BL11" s="42">
        <v>187</v>
      </c>
      <c r="BM11" s="42">
        <v>188</v>
      </c>
      <c r="BN11" s="42">
        <v>188</v>
      </c>
      <c r="BO11" s="42"/>
      <c r="BP11" s="42"/>
      <c r="BQ11" s="42"/>
      <c r="BR11" s="42"/>
      <c r="BS11" s="42"/>
      <c r="BT11" s="42"/>
      <c r="BU11" s="42"/>
      <c r="BV11" s="42"/>
      <c r="BW11" s="42"/>
      <c r="BX11" s="42"/>
      <c r="BY11" s="42"/>
      <c r="BZ11" s="42"/>
      <c r="CA11" s="42"/>
      <c r="CB11" s="42"/>
      <c r="CC11" s="42"/>
      <c r="CD11" s="42"/>
      <c r="CE11" s="42"/>
      <c r="CF11" s="42"/>
      <c r="CG11" s="42"/>
      <c r="CH11" s="42"/>
      <c r="CI11" s="47"/>
    </row>
    <row r="12" spans="1:87" ht="100" x14ac:dyDescent="0.3">
      <c r="B12" s="31" t="s">
        <v>186</v>
      </c>
      <c r="C12" s="32" t="s">
        <v>255</v>
      </c>
      <c r="D12" s="32" t="s">
        <v>184</v>
      </c>
      <c r="E12" s="31" t="s">
        <v>256</v>
      </c>
      <c r="G12" s="40">
        <v>289</v>
      </c>
      <c r="H12" s="40">
        <v>290</v>
      </c>
      <c r="I12" s="40">
        <v>291</v>
      </c>
      <c r="J12" s="40">
        <v>293</v>
      </c>
      <c r="K12" s="40">
        <v>294</v>
      </c>
      <c r="L12" s="40">
        <v>296</v>
      </c>
      <c r="M12" s="40">
        <v>297</v>
      </c>
      <c r="N12" s="40">
        <v>297</v>
      </c>
      <c r="O12" s="40">
        <v>296</v>
      </c>
      <c r="P12" s="40">
        <v>296</v>
      </c>
      <c r="Q12" s="40">
        <v>296</v>
      </c>
      <c r="R12" s="40">
        <v>296</v>
      </c>
      <c r="S12" s="40">
        <v>296</v>
      </c>
      <c r="T12" s="40">
        <v>295</v>
      </c>
      <c r="U12" s="40">
        <v>295</v>
      </c>
      <c r="V12" s="40">
        <v>295</v>
      </c>
      <c r="W12" s="40">
        <v>295</v>
      </c>
      <c r="X12" s="40">
        <v>295</v>
      </c>
      <c r="Y12" s="40">
        <v>295</v>
      </c>
      <c r="Z12" s="40">
        <v>295</v>
      </c>
      <c r="AA12" s="40">
        <v>295</v>
      </c>
      <c r="AB12" s="40">
        <v>295</v>
      </c>
      <c r="AC12" s="40">
        <v>295</v>
      </c>
      <c r="AD12" s="40">
        <v>296</v>
      </c>
      <c r="AE12" s="40">
        <v>296</v>
      </c>
      <c r="AF12" s="42">
        <v>295</v>
      </c>
      <c r="AG12" s="42">
        <v>295</v>
      </c>
      <c r="AH12" s="42">
        <v>295</v>
      </c>
      <c r="AI12" s="42">
        <v>295</v>
      </c>
      <c r="AJ12" s="42">
        <v>296</v>
      </c>
      <c r="AK12" s="42">
        <v>296</v>
      </c>
      <c r="AL12" s="42">
        <v>296</v>
      </c>
      <c r="AM12" s="42">
        <v>296</v>
      </c>
      <c r="AN12" s="42">
        <v>296</v>
      </c>
      <c r="AO12" s="42">
        <v>296</v>
      </c>
      <c r="AP12" s="42">
        <v>296</v>
      </c>
      <c r="AQ12" s="42">
        <v>296</v>
      </c>
      <c r="AR12" s="42">
        <v>296</v>
      </c>
      <c r="AS12" s="42">
        <v>296</v>
      </c>
      <c r="AT12" s="42">
        <v>296</v>
      </c>
      <c r="AU12" s="42">
        <v>296</v>
      </c>
      <c r="AV12" s="42">
        <v>296</v>
      </c>
      <c r="AW12" s="42">
        <v>296</v>
      </c>
      <c r="AX12" s="42">
        <v>296</v>
      </c>
      <c r="AY12" s="42">
        <v>296</v>
      </c>
      <c r="AZ12" s="42">
        <v>296</v>
      </c>
      <c r="BA12" s="42">
        <v>296</v>
      </c>
      <c r="BB12" s="42">
        <v>296</v>
      </c>
      <c r="BC12" s="42">
        <v>296</v>
      </c>
      <c r="BD12" s="42">
        <v>296</v>
      </c>
      <c r="BE12" s="42">
        <v>296</v>
      </c>
      <c r="BF12" s="42">
        <v>296</v>
      </c>
      <c r="BG12" s="42">
        <v>296</v>
      </c>
      <c r="BH12" s="42">
        <v>296</v>
      </c>
      <c r="BI12" s="42">
        <v>296</v>
      </c>
      <c r="BJ12" s="42">
        <v>296</v>
      </c>
      <c r="BK12" s="42">
        <v>296</v>
      </c>
      <c r="BL12" s="42">
        <v>296</v>
      </c>
      <c r="BM12" s="42">
        <v>296</v>
      </c>
      <c r="BN12" s="42">
        <v>297</v>
      </c>
      <c r="BO12" s="42"/>
      <c r="BP12" s="42"/>
      <c r="BQ12" s="42"/>
      <c r="BR12" s="42"/>
      <c r="BS12" s="42"/>
      <c r="BT12" s="42"/>
      <c r="BU12" s="42"/>
      <c r="BV12" s="42"/>
      <c r="BW12" s="42"/>
      <c r="BX12" s="42"/>
      <c r="BY12" s="42"/>
      <c r="BZ12" s="42"/>
      <c r="CA12" s="42"/>
      <c r="CB12" s="42"/>
      <c r="CC12" s="42"/>
      <c r="CD12" s="42"/>
      <c r="CE12" s="42"/>
      <c r="CF12" s="42"/>
      <c r="CG12" s="42"/>
      <c r="CH12" s="42"/>
      <c r="CI12" s="47"/>
    </row>
    <row r="13" spans="1:87" ht="100" x14ac:dyDescent="0.3">
      <c r="B13" s="31" t="s">
        <v>189</v>
      </c>
      <c r="C13" s="32" t="s">
        <v>257</v>
      </c>
      <c r="D13" s="32" t="s">
        <v>184</v>
      </c>
      <c r="E13" s="31" t="s">
        <v>258</v>
      </c>
      <c r="G13" s="40">
        <v>176.14707497146878</v>
      </c>
      <c r="H13" s="40">
        <v>175.8974708925189</v>
      </c>
      <c r="I13" s="40">
        <v>175.71238229540427</v>
      </c>
      <c r="J13" s="40">
        <v>175.60342076059175</v>
      </c>
      <c r="K13" s="40">
        <v>175.56851137344643</v>
      </c>
      <c r="L13" s="40">
        <v>175.53397001681543</v>
      </c>
      <c r="M13" s="40">
        <v>175.50225943526601</v>
      </c>
      <c r="N13" s="40">
        <v>175.88423533495273</v>
      </c>
      <c r="O13" s="40">
        <v>176.23262574111152</v>
      </c>
      <c r="P13" s="40">
        <v>176.67607975247594</v>
      </c>
      <c r="Q13" s="40">
        <v>177.09876117711894</v>
      </c>
      <c r="R13" s="40">
        <v>177.49983588381764</v>
      </c>
      <c r="S13" s="40">
        <v>177.89743965290455</v>
      </c>
      <c r="T13" s="40">
        <v>178.26252199391433</v>
      </c>
      <c r="U13" s="40">
        <v>178.62726480310886</v>
      </c>
      <c r="V13" s="40">
        <v>178.99880476321172</v>
      </c>
      <c r="W13" s="40">
        <v>179.41667424213358</v>
      </c>
      <c r="X13" s="40">
        <v>179.794270064377</v>
      </c>
      <c r="Y13" s="40">
        <v>180.17651706594657</v>
      </c>
      <c r="Z13" s="40">
        <v>180.56733418628224</v>
      </c>
      <c r="AA13" s="40">
        <v>181.14038256765775</v>
      </c>
      <c r="AB13" s="40">
        <v>181.71190718475162</v>
      </c>
      <c r="AC13" s="40">
        <v>182.26156486319974</v>
      </c>
      <c r="AD13" s="40">
        <v>182.82846068404424</v>
      </c>
      <c r="AE13" s="40">
        <v>183.38161743444417</v>
      </c>
      <c r="AF13" s="42">
        <v>183.38774425525568</v>
      </c>
      <c r="AG13" s="42">
        <v>183.83120517752434</v>
      </c>
      <c r="AH13" s="42">
        <v>184.27417630444668</v>
      </c>
      <c r="AI13" s="42">
        <v>184.71916582844059</v>
      </c>
      <c r="AJ13" s="42">
        <v>185.15688944085022</v>
      </c>
      <c r="AK13" s="42">
        <v>185.5914268365654</v>
      </c>
      <c r="AL13" s="42">
        <v>186.02250660524896</v>
      </c>
      <c r="AM13" s="42">
        <v>186.44229702746333</v>
      </c>
      <c r="AN13" s="42">
        <v>186.84686152956189</v>
      </c>
      <c r="AO13" s="42">
        <v>187.23456643435333</v>
      </c>
      <c r="AP13" s="42">
        <v>187.60067205072039</v>
      </c>
      <c r="AQ13" s="42">
        <v>187.9622789833841</v>
      </c>
      <c r="AR13" s="42">
        <v>188.32672907651471</v>
      </c>
      <c r="AS13" s="42">
        <v>188.69796962464136</v>
      </c>
      <c r="AT13" s="42">
        <v>189.08583196239084</v>
      </c>
      <c r="AU13" s="42">
        <v>189.49863721440883</v>
      </c>
      <c r="AV13" s="42">
        <v>189.8627914069431</v>
      </c>
      <c r="AW13" s="42">
        <v>190.22127812159042</v>
      </c>
      <c r="AX13" s="42">
        <v>190.57471404775012</v>
      </c>
      <c r="AY13" s="42">
        <v>190.92438678647687</v>
      </c>
      <c r="AZ13" s="42">
        <v>191.27072147937079</v>
      </c>
      <c r="BA13" s="42">
        <v>191.61476540626336</v>
      </c>
      <c r="BB13" s="42">
        <v>191.95779761262835</v>
      </c>
      <c r="BC13" s="42">
        <v>192.30022519557531</v>
      </c>
      <c r="BD13" s="42">
        <v>192.64169448104624</v>
      </c>
      <c r="BE13" s="42">
        <v>192.98112215139003</v>
      </c>
      <c r="BF13" s="42">
        <v>193.31600968881344</v>
      </c>
      <c r="BG13" s="42">
        <v>193.64524382762772</v>
      </c>
      <c r="BH13" s="42">
        <v>193.96852423341582</v>
      </c>
      <c r="BI13" s="42">
        <v>194.28629359409652</v>
      </c>
      <c r="BJ13" s="42">
        <v>194.60092337412962</v>
      </c>
      <c r="BK13" s="42">
        <v>194.91723735380748</v>
      </c>
      <c r="BL13" s="42">
        <v>195.23104197636445</v>
      </c>
      <c r="BM13" s="42">
        <v>195.54214045719527</v>
      </c>
      <c r="BN13" s="42">
        <v>195.85029232990536</v>
      </c>
      <c r="BO13" s="42"/>
      <c r="BP13" s="42"/>
      <c r="BQ13" s="42"/>
      <c r="BR13" s="42"/>
      <c r="BS13" s="42"/>
      <c r="BT13" s="42"/>
      <c r="BU13" s="42"/>
      <c r="BV13" s="42"/>
      <c r="BW13" s="42"/>
      <c r="BX13" s="42"/>
      <c r="BY13" s="42"/>
      <c r="BZ13" s="42"/>
      <c r="CA13" s="42"/>
      <c r="CB13" s="42"/>
      <c r="CC13" s="42"/>
      <c r="CD13" s="42"/>
      <c r="CE13" s="42"/>
      <c r="CF13" s="42"/>
      <c r="CG13" s="42"/>
      <c r="CH13" s="42"/>
      <c r="CI13" s="47"/>
    </row>
    <row r="14" spans="1:87" ht="150" x14ac:dyDescent="0.3">
      <c r="B14" s="31" t="s">
        <v>192</v>
      </c>
      <c r="C14" s="32" t="s">
        <v>259</v>
      </c>
      <c r="D14" s="32" t="s">
        <v>54</v>
      </c>
      <c r="E14" s="31" t="s">
        <v>260</v>
      </c>
      <c r="G14" s="40">
        <v>5.7908675942314209</v>
      </c>
      <c r="H14" s="40">
        <v>5.7908675942314209</v>
      </c>
      <c r="I14" s="40">
        <v>5.7908675942314209</v>
      </c>
      <c r="J14" s="40">
        <v>5.7908675942314209</v>
      </c>
      <c r="K14" s="40">
        <v>5.7908675942314209</v>
      </c>
      <c r="L14" s="40">
        <v>5.7908675942314209</v>
      </c>
      <c r="M14" s="40">
        <v>5.7908675942314209</v>
      </c>
      <c r="N14" s="40">
        <v>5.7908675942314209</v>
      </c>
      <c r="O14" s="40">
        <v>5.7908675942314209</v>
      </c>
      <c r="P14" s="40">
        <v>5.7908675942314209</v>
      </c>
      <c r="Q14" s="40">
        <v>5.7908675942314209</v>
      </c>
      <c r="R14" s="40">
        <v>5.7908675942314209</v>
      </c>
      <c r="S14" s="40">
        <v>5.7908675942314209</v>
      </c>
      <c r="T14" s="40">
        <v>5.7908675942314209</v>
      </c>
      <c r="U14" s="40">
        <v>5.7908675942314209</v>
      </c>
      <c r="V14" s="40">
        <v>5.7908675942314209</v>
      </c>
      <c r="W14" s="40">
        <v>5.7908675942314209</v>
      </c>
      <c r="X14" s="40">
        <v>5.7908675942314209</v>
      </c>
      <c r="Y14" s="40">
        <v>5.7908675942314209</v>
      </c>
      <c r="Z14" s="40">
        <v>5.7908675942314209</v>
      </c>
      <c r="AA14" s="40">
        <v>5.7908675942314209</v>
      </c>
      <c r="AB14" s="40">
        <v>5.7908675942314209</v>
      </c>
      <c r="AC14" s="40">
        <v>5.7908675942314209</v>
      </c>
      <c r="AD14" s="40">
        <v>5.7908675942314209</v>
      </c>
      <c r="AE14" s="40">
        <v>5.7908675942314209</v>
      </c>
      <c r="AF14" s="42">
        <v>5.7908675942314209</v>
      </c>
      <c r="AG14" s="42">
        <v>5.7908675942314209</v>
      </c>
      <c r="AH14" s="42">
        <v>5.7908675942314209</v>
      </c>
      <c r="AI14" s="42">
        <v>5.7908675942314209</v>
      </c>
      <c r="AJ14" s="42">
        <v>5.7908675942314209</v>
      </c>
      <c r="AK14" s="42">
        <v>5.7908675942314209</v>
      </c>
      <c r="AL14" s="42">
        <v>5.7908675942314209</v>
      </c>
      <c r="AM14" s="42">
        <v>5.7908675942314209</v>
      </c>
      <c r="AN14" s="42">
        <v>5.7908675942314209</v>
      </c>
      <c r="AO14" s="42">
        <v>5.7908675942314209</v>
      </c>
      <c r="AP14" s="42">
        <v>5.7908675942314209</v>
      </c>
      <c r="AQ14" s="42">
        <v>5.7908675942314209</v>
      </c>
      <c r="AR14" s="42">
        <v>5.7908675942314209</v>
      </c>
      <c r="AS14" s="42">
        <v>5.7908675942314209</v>
      </c>
      <c r="AT14" s="42">
        <v>5.7908675942314209</v>
      </c>
      <c r="AU14" s="42">
        <v>5.7908675942314209</v>
      </c>
      <c r="AV14" s="42">
        <v>5.7908675942314209</v>
      </c>
      <c r="AW14" s="42">
        <v>5.7908675942314209</v>
      </c>
      <c r="AX14" s="42">
        <v>5.7908675942314209</v>
      </c>
      <c r="AY14" s="42">
        <v>5.7908675942314209</v>
      </c>
      <c r="AZ14" s="42">
        <v>5.7908675942314209</v>
      </c>
      <c r="BA14" s="42">
        <v>5.7908675942314209</v>
      </c>
      <c r="BB14" s="42">
        <v>5.7908675942314209</v>
      </c>
      <c r="BC14" s="42">
        <v>5.7908675942314209</v>
      </c>
      <c r="BD14" s="42">
        <v>5.7908675942314209</v>
      </c>
      <c r="BE14" s="42">
        <v>5.7908675942314209</v>
      </c>
      <c r="BF14" s="42">
        <v>5.7908675942314209</v>
      </c>
      <c r="BG14" s="42">
        <v>5.7908675942314209</v>
      </c>
      <c r="BH14" s="42">
        <v>5.7640692052314204</v>
      </c>
      <c r="BI14" s="42">
        <v>5.7372708162314208</v>
      </c>
      <c r="BJ14" s="42">
        <v>5.7104724272314211</v>
      </c>
      <c r="BK14" s="42">
        <v>5.6836740382314215</v>
      </c>
      <c r="BL14" s="42">
        <v>5.6568756492314209</v>
      </c>
      <c r="BM14" s="42">
        <v>5.6568756492314209</v>
      </c>
      <c r="BN14" s="42">
        <v>5.6568756492314209</v>
      </c>
      <c r="BO14" s="42"/>
      <c r="BP14" s="42"/>
      <c r="BQ14" s="42"/>
      <c r="BR14" s="42"/>
      <c r="BS14" s="42"/>
      <c r="BT14" s="42"/>
      <c r="BU14" s="42"/>
      <c r="BV14" s="42"/>
      <c r="BW14" s="42"/>
      <c r="BX14" s="42"/>
      <c r="BY14" s="42"/>
      <c r="BZ14" s="42"/>
      <c r="CA14" s="42"/>
      <c r="CB14" s="42"/>
      <c r="CC14" s="42"/>
      <c r="CD14" s="42"/>
      <c r="CE14" s="42"/>
      <c r="CF14" s="42"/>
      <c r="CG14" s="42"/>
      <c r="CH14" s="42"/>
      <c r="CI14" s="47"/>
    </row>
    <row r="15" spans="1:87" ht="137.5" x14ac:dyDescent="0.3">
      <c r="B15" s="31" t="s">
        <v>195</v>
      </c>
      <c r="C15" s="32" t="s">
        <v>261</v>
      </c>
      <c r="D15" s="32" t="s">
        <v>197</v>
      </c>
      <c r="E15" s="31" t="s">
        <v>262</v>
      </c>
      <c r="G15" s="40">
        <v>70.221421945672063</v>
      </c>
      <c r="H15" s="40">
        <v>69.362558062617396</v>
      </c>
      <c r="I15" s="40">
        <v>68.478616126794762</v>
      </c>
      <c r="J15" s="40">
        <v>67.593243597626099</v>
      </c>
      <c r="K15" s="40">
        <v>66.687799449513591</v>
      </c>
      <c r="L15" s="40">
        <v>65.855689886785186</v>
      </c>
      <c r="M15" s="40">
        <v>65.200758081481752</v>
      </c>
      <c r="N15" s="40">
        <v>64.496536072803835</v>
      </c>
      <c r="O15" s="40">
        <v>63.810124577384819</v>
      </c>
      <c r="P15" s="40">
        <v>63.092975714179353</v>
      </c>
      <c r="Q15" s="40">
        <v>62.385448132965855</v>
      </c>
      <c r="R15" s="40">
        <v>61.717947824921715</v>
      </c>
      <c r="S15" s="40">
        <v>61.054618868566365</v>
      </c>
      <c r="T15" s="40">
        <v>60.421530413662623</v>
      </c>
      <c r="U15" s="40">
        <v>59.790106419616762</v>
      </c>
      <c r="V15" s="40">
        <v>59.159374893971219</v>
      </c>
      <c r="W15" s="40">
        <v>58.558107157915039</v>
      </c>
      <c r="X15" s="40">
        <v>57.964446760840204</v>
      </c>
      <c r="Y15" s="40">
        <v>57.382203730100557</v>
      </c>
      <c r="Z15" s="40">
        <v>56.810803128715889</v>
      </c>
      <c r="AA15" s="40">
        <v>56.251425698094785</v>
      </c>
      <c r="AB15" s="40">
        <v>55.70322213418946</v>
      </c>
      <c r="AC15" s="40">
        <v>55.165541441920219</v>
      </c>
      <c r="AD15" s="40">
        <v>54.637627622360057</v>
      </c>
      <c r="AE15" s="40">
        <v>54.120039811596932</v>
      </c>
      <c r="AF15" s="42">
        <v>53.606533688550492</v>
      </c>
      <c r="AG15" s="42">
        <v>53.115323471908411</v>
      </c>
      <c r="AH15" s="42">
        <v>52.626268598891812</v>
      </c>
      <c r="AI15" s="42">
        <v>52.146137424879157</v>
      </c>
      <c r="AJ15" s="42">
        <v>51.674687914290942</v>
      </c>
      <c r="AK15" s="42">
        <v>51.211686706028296</v>
      </c>
      <c r="AL15" s="42">
        <v>50.75442535198178</v>
      </c>
      <c r="AM15" s="42">
        <v>50.307339948593423</v>
      </c>
      <c r="AN15" s="42">
        <v>49.868062336614784</v>
      </c>
      <c r="AO15" s="42">
        <v>49.43638975644572</v>
      </c>
      <c r="AP15" s="42">
        <v>49.012126408821445</v>
      </c>
      <c r="AQ15" s="42">
        <v>48.595083158686037</v>
      </c>
      <c r="AR15" s="42">
        <v>48.185077254056765</v>
      </c>
      <c r="AS15" s="42">
        <v>47.781932059000482</v>
      </c>
      <c r="AT15" s="42">
        <v>47.385476799904175</v>
      </c>
      <c r="AU15" s="42">
        <v>46.99554632427251</v>
      </c>
      <c r="AV15" s="42">
        <v>46.611980871337629</v>
      </c>
      <c r="AW15" s="42">
        <v>46.23462585381052</v>
      </c>
      <c r="AX15" s="42">
        <v>45.863331650149256</v>
      </c>
      <c r="AY15" s="42">
        <v>45.49795340675675</v>
      </c>
      <c r="AZ15" s="42">
        <v>45.13835084955803</v>
      </c>
      <c r="BA15" s="42">
        <v>44.78438810444375</v>
      </c>
      <c r="BB15" s="42">
        <v>44.435933526095539</v>
      </c>
      <c r="BC15" s="42">
        <v>44.092859534741464</v>
      </c>
      <c r="BD15" s="42">
        <v>43.755042460414749</v>
      </c>
      <c r="BE15" s="42">
        <v>43.422362394318149</v>
      </c>
      <c r="BF15" s="42">
        <v>43.094703046917694</v>
      </c>
      <c r="BG15" s="42">
        <v>42.771951612412572</v>
      </c>
      <c r="BH15" s="42">
        <v>42.257534335478063</v>
      </c>
      <c r="BI15" s="42">
        <v>41.75070865124809</v>
      </c>
      <c r="BJ15" s="42">
        <v>41.251307739501271</v>
      </c>
      <c r="BK15" s="42">
        <v>40.759169632160273</v>
      </c>
      <c r="BL15" s="42">
        <v>40.274137038153349</v>
      </c>
      <c r="BM15" s="42">
        <v>39.985480903328245</v>
      </c>
      <c r="BN15" s="42">
        <v>39.700933083422044</v>
      </c>
      <c r="BO15" s="42"/>
      <c r="BP15" s="42"/>
      <c r="BQ15" s="42"/>
      <c r="BR15" s="42"/>
      <c r="BS15" s="42"/>
      <c r="BT15" s="42"/>
      <c r="BU15" s="42"/>
      <c r="BV15" s="42"/>
      <c r="BW15" s="42"/>
      <c r="BX15" s="42"/>
      <c r="BY15" s="42"/>
      <c r="BZ15" s="42"/>
      <c r="CA15" s="42"/>
      <c r="CB15" s="42"/>
      <c r="CC15" s="42"/>
      <c r="CD15" s="42"/>
      <c r="CE15" s="42"/>
      <c r="CF15" s="42"/>
      <c r="CG15" s="42"/>
      <c r="CH15" s="42"/>
      <c r="CI15" s="47"/>
    </row>
    <row r="16" spans="1:87" ht="150" x14ac:dyDescent="0.3">
      <c r="B16" s="31" t="s">
        <v>199</v>
      </c>
      <c r="C16" s="32" t="s">
        <v>263</v>
      </c>
      <c r="D16" s="32" t="s">
        <v>201</v>
      </c>
      <c r="E16" s="31" t="s">
        <v>264</v>
      </c>
      <c r="G16" s="40">
        <v>66.888659883208405</v>
      </c>
      <c r="H16" s="40">
        <v>67.871060245876933</v>
      </c>
      <c r="I16" s="40">
        <v>68.908348385011408</v>
      </c>
      <c r="J16" s="40">
        <v>69.974128761220442</v>
      </c>
      <c r="K16" s="40">
        <v>71.094076662730458</v>
      </c>
      <c r="L16" s="40">
        <v>72.146777400842296</v>
      </c>
      <c r="M16" s="40">
        <v>72.984416485272064</v>
      </c>
      <c r="N16" s="40">
        <v>73.907498676375141</v>
      </c>
      <c r="O16" s="40">
        <v>74.825684516386943</v>
      </c>
      <c r="P16" s="40">
        <v>75.808663183339874</v>
      </c>
      <c r="Q16" s="40">
        <v>76.800193684527557</v>
      </c>
      <c r="R16" s="40">
        <v>77.753911084297982</v>
      </c>
      <c r="S16" s="40">
        <v>78.72233723457984</v>
      </c>
      <c r="T16" s="40">
        <v>79.664435020903412</v>
      </c>
      <c r="U16" s="40">
        <v>80.624180256083775</v>
      </c>
      <c r="V16" s="40">
        <v>81.603706578693661</v>
      </c>
      <c r="W16" s="40">
        <v>82.555046169594334</v>
      </c>
      <c r="X16" s="40">
        <v>83.513482687946578</v>
      </c>
      <c r="Y16" s="40">
        <v>84.472165380196586</v>
      </c>
      <c r="Z16" s="40">
        <v>85.431551993096093</v>
      </c>
      <c r="AA16" s="40">
        <v>86.388943198257465</v>
      </c>
      <c r="AB16" s="40">
        <v>87.345232307254904</v>
      </c>
      <c r="AC16" s="40">
        <v>88.301032295633846</v>
      </c>
      <c r="AD16" s="40">
        <v>89.257230766155942</v>
      </c>
      <c r="AE16" s="40">
        <v>90.212204307455025</v>
      </c>
      <c r="AF16" s="42">
        <v>91.177931791023497</v>
      </c>
      <c r="AG16" s="42">
        <v>92.136459490195961</v>
      </c>
      <c r="AH16" s="42">
        <v>93.094987189368197</v>
      </c>
      <c r="AI16" s="42">
        <v>94.053514888540434</v>
      </c>
      <c r="AJ16" s="42">
        <v>95.012042587712898</v>
      </c>
      <c r="AK16" s="42">
        <v>95.970570286885135</v>
      </c>
      <c r="AL16" s="42">
        <v>96.929097986057371</v>
      </c>
      <c r="AM16" s="42">
        <v>97.887625685229608</v>
      </c>
      <c r="AN16" s="42">
        <v>98.846153384402072</v>
      </c>
      <c r="AO16" s="42">
        <v>99.804681083574309</v>
      </c>
      <c r="AP16" s="42">
        <v>100.76320878274655</v>
      </c>
      <c r="AQ16" s="42">
        <v>101.72173648191901</v>
      </c>
      <c r="AR16" s="42">
        <v>102.68026418109125</v>
      </c>
      <c r="AS16" s="42">
        <v>103.63879188026348</v>
      </c>
      <c r="AT16" s="42">
        <v>104.59731957943572</v>
      </c>
      <c r="AU16" s="42">
        <v>105.55584727860818</v>
      </c>
      <c r="AV16" s="42">
        <v>106.51437497778042</v>
      </c>
      <c r="AW16" s="42">
        <v>107.47290267695266</v>
      </c>
      <c r="AX16" s="42">
        <v>108.43143037612512</v>
      </c>
      <c r="AY16" s="42">
        <v>109.38995807529736</v>
      </c>
      <c r="AZ16" s="42">
        <v>110.34848577446959</v>
      </c>
      <c r="BA16" s="42">
        <v>111.30701347364183</v>
      </c>
      <c r="BB16" s="42">
        <v>112.2655411728143</v>
      </c>
      <c r="BC16" s="42">
        <v>113.22406887198653</v>
      </c>
      <c r="BD16" s="42">
        <v>114.18259657115877</v>
      </c>
      <c r="BE16" s="42">
        <v>115.14112427033123</v>
      </c>
      <c r="BF16" s="42">
        <v>116.09965196950347</v>
      </c>
      <c r="BG16" s="42">
        <v>117.05817966867571</v>
      </c>
      <c r="BH16" s="42">
        <v>118.01670736784794</v>
      </c>
      <c r="BI16" s="42">
        <v>118.97523506702041</v>
      </c>
      <c r="BJ16" s="42">
        <v>119.93376276619264</v>
      </c>
      <c r="BK16" s="42">
        <v>120.89229046536488</v>
      </c>
      <c r="BL16" s="42">
        <v>121.85081816453734</v>
      </c>
      <c r="BM16" s="42">
        <v>122.80934586370958</v>
      </c>
      <c r="BN16" s="42">
        <v>123.76787356288182</v>
      </c>
      <c r="BO16" s="42"/>
      <c r="BP16" s="42"/>
      <c r="BQ16" s="42"/>
      <c r="BR16" s="42"/>
      <c r="BS16" s="42"/>
      <c r="BT16" s="42"/>
      <c r="BU16" s="42"/>
      <c r="BV16" s="42"/>
      <c r="BW16" s="42"/>
      <c r="BX16" s="42"/>
      <c r="BY16" s="42"/>
      <c r="BZ16" s="42"/>
      <c r="CA16" s="42"/>
      <c r="CB16" s="42"/>
      <c r="CC16" s="42"/>
      <c r="CD16" s="42"/>
      <c r="CE16" s="42"/>
      <c r="CF16" s="42"/>
      <c r="CG16" s="42"/>
      <c r="CH16" s="42"/>
      <c r="CI16" s="47"/>
    </row>
    <row r="17" spans="2:87" ht="100" x14ac:dyDescent="0.3">
      <c r="B17" s="31" t="s">
        <v>216</v>
      </c>
      <c r="C17" s="32" t="s">
        <v>265</v>
      </c>
      <c r="D17" s="32" t="s">
        <v>218</v>
      </c>
      <c r="E17" s="31" t="s">
        <v>266</v>
      </c>
      <c r="G17" s="60">
        <v>0.87185245683837764</v>
      </c>
      <c r="H17" s="60">
        <v>0.87347263759533977</v>
      </c>
      <c r="I17" s="60">
        <v>0.87513945985865671</v>
      </c>
      <c r="J17" s="60">
        <v>0.87680693514218166</v>
      </c>
      <c r="K17" s="60">
        <v>0.87851183265614208</v>
      </c>
      <c r="L17" s="60">
        <v>0.8800718884110269</v>
      </c>
      <c r="M17" s="60">
        <v>0.88128489767122908</v>
      </c>
      <c r="N17" s="60">
        <v>0.88259353281741915</v>
      </c>
      <c r="O17" s="60">
        <v>0.88386691506263182</v>
      </c>
      <c r="P17" s="60">
        <v>0.88519989179664937</v>
      </c>
      <c r="Q17" s="60">
        <v>0.88651381980592725</v>
      </c>
      <c r="R17" s="60">
        <v>0.88774957063868187</v>
      </c>
      <c r="S17" s="60">
        <v>0.88897714309142495</v>
      </c>
      <c r="T17" s="60">
        <v>0.89014584854939283</v>
      </c>
      <c r="U17" s="60">
        <v>0.89131141380876666</v>
      </c>
      <c r="V17" s="60">
        <v>0.89247577199337824</v>
      </c>
      <c r="W17" s="60">
        <v>0.89358299008221087</v>
      </c>
      <c r="X17" s="60">
        <v>0.89467564600802563</v>
      </c>
      <c r="Y17" s="60">
        <v>0.89574636404255192</v>
      </c>
      <c r="Z17" s="60">
        <v>0.89679629411083206</v>
      </c>
      <c r="AA17" s="60">
        <v>0.89782316861976319</v>
      </c>
      <c r="AB17" s="60">
        <v>0.89882866230864167</v>
      </c>
      <c r="AC17" s="60">
        <v>0.89981405992477947</v>
      </c>
      <c r="AD17" s="60">
        <v>0.90078084637897105</v>
      </c>
      <c r="AE17" s="60">
        <v>0.90172794911925913</v>
      </c>
      <c r="AF17" s="61">
        <v>0.90266750514605198</v>
      </c>
      <c r="AG17" s="61">
        <v>0.90358245816476024</v>
      </c>
      <c r="AH17" s="61">
        <v>0.90448036974280854</v>
      </c>
      <c r="AI17" s="61">
        <v>0.90536171159480172</v>
      </c>
      <c r="AJ17" s="61">
        <v>0.90622693818482047</v>
      </c>
      <c r="AK17" s="61">
        <v>0.90707648750783765</v>
      </c>
      <c r="AL17" s="61">
        <v>0.90791078182904172</v>
      </c>
      <c r="AM17" s="61">
        <v>0.90873022838368533</v>
      </c>
      <c r="AN17" s="61">
        <v>0.90953522003989951</v>
      </c>
      <c r="AO17" s="61">
        <v>0.91032613592673783</v>
      </c>
      <c r="AP17" s="61">
        <v>0.91110334202956211</v>
      </c>
      <c r="AQ17" s="61">
        <v>0.91186719175473196</v>
      </c>
      <c r="AR17" s="61">
        <v>0.912618026465429</v>
      </c>
      <c r="AS17" s="61">
        <v>0.91335617599032504</v>
      </c>
      <c r="AT17" s="61">
        <v>0.91408195910668255</v>
      </c>
      <c r="AU17" s="61">
        <v>0.91479568399937827</v>
      </c>
      <c r="AV17" s="61">
        <v>0.91549764869723471</v>
      </c>
      <c r="AW17" s="61">
        <v>0.91618814148796102</v>
      </c>
      <c r="AX17" s="61">
        <v>0.91686744131291387</v>
      </c>
      <c r="AY17" s="61">
        <v>0.9175358181428156</v>
      </c>
      <c r="AZ17" s="61">
        <v>0.91819353333549358</v>
      </c>
      <c r="BA17" s="61">
        <v>0.91884083997663379</v>
      </c>
      <c r="BB17" s="61">
        <v>0.91947798320448526</v>
      </c>
      <c r="BC17" s="61">
        <v>0.92010520051938804</v>
      </c>
      <c r="BD17" s="61">
        <v>0.92072272207894745</v>
      </c>
      <c r="BE17" s="61">
        <v>0.92133077097962468</v>
      </c>
      <c r="BF17" s="61">
        <v>0.92192956352546607</v>
      </c>
      <c r="BG17" s="61">
        <v>0.92251930948465444</v>
      </c>
      <c r="BH17" s="61">
        <v>0.92310021233451811</v>
      </c>
      <c r="BI17" s="61">
        <v>0.92367246949560122</v>
      </c>
      <c r="BJ17" s="61">
        <v>0.92423627255535923</v>
      </c>
      <c r="BK17" s="61">
        <v>0.92479180748201417</v>
      </c>
      <c r="BL17" s="61">
        <v>0.92533925482906887</v>
      </c>
      <c r="BM17" s="61">
        <v>0.92587878993095374</v>
      </c>
      <c r="BN17" s="61">
        <v>0.92641058309025248</v>
      </c>
      <c r="BO17" s="47"/>
      <c r="BP17" s="47"/>
      <c r="BQ17" s="47"/>
      <c r="BR17" s="47"/>
      <c r="BS17" s="47"/>
      <c r="BT17" s="47"/>
      <c r="BU17" s="47"/>
      <c r="BV17" s="47"/>
      <c r="BW17" s="47"/>
      <c r="BX17" s="47"/>
      <c r="BY17" s="47"/>
      <c r="BZ17" s="47"/>
      <c r="CA17" s="47"/>
      <c r="CB17" s="47"/>
      <c r="CC17" s="47"/>
      <c r="CD17" s="47"/>
      <c r="CE17" s="47"/>
      <c r="CF17" s="47"/>
      <c r="CG17" s="47"/>
      <c r="CH17" s="47"/>
      <c r="CI17" s="47"/>
    </row>
    <row r="18" spans="2:87" x14ac:dyDescent="0.3"/>
    <row r="19" spans="2:87" x14ac:dyDescent="0.3"/>
    <row r="20" spans="2:87" x14ac:dyDescent="0.3"/>
  </sheetData>
  <sheetProtection algorithmName="SHA-512" hashValue="ZOes7ahZORHHSoH1l0zzELTLC+PKtEoM7QVs0W+I37sTJwnW+pzlQQ6nRgP2uS+B1Z9jM1/yzbwAFs4vL/Q3EA==" saltValue="LEKfA0CRILY+JQDOWGvuKQ=="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3" customWidth="1"/>
    <col min="2" max="2" width="16.4140625" customWidth="1"/>
    <col min="3" max="3" width="14.9140625" customWidth="1"/>
    <col min="4" max="4" width="9.33203125" customWidth="1"/>
    <col min="5" max="5" width="40.83203125" customWidth="1"/>
    <col min="6" max="6" width="2.83203125" customWidth="1"/>
    <col min="7" max="108" width="8.83203125" customWidth="1"/>
    <col min="109" max="16384" width="8.83203125" hidden="1"/>
  </cols>
  <sheetData>
    <row r="1" spans="1:87" ht="22.5" x14ac:dyDescent="0.3">
      <c r="A1" s="27"/>
      <c r="B1" s="1" t="s">
        <v>267</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Dour</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221</v>
      </c>
      <c r="C7" s="38" t="s">
        <v>268</v>
      </c>
      <c r="D7" s="38" t="s">
        <v>54</v>
      </c>
      <c r="E7" s="37" t="s">
        <v>269</v>
      </c>
      <c r="G7" s="40">
        <v>46.516119012295661</v>
      </c>
      <c r="H7" s="40">
        <v>46.602259972051186</v>
      </c>
      <c r="I7" s="40">
        <v>46.710560943568318</v>
      </c>
      <c r="J7" s="40">
        <v>46.825981033848585</v>
      </c>
      <c r="K7" s="40">
        <v>46.953080744935136</v>
      </c>
      <c r="L7" s="40">
        <v>47.062064513405332</v>
      </c>
      <c r="M7" s="40">
        <v>47.092168965773112</v>
      </c>
      <c r="N7" s="40">
        <v>47.20151883432839</v>
      </c>
      <c r="O7" s="40">
        <v>47.312106977670624</v>
      </c>
      <c r="P7" s="40">
        <v>47.448113338015794</v>
      </c>
      <c r="Q7" s="40">
        <v>47.584942276066101</v>
      </c>
      <c r="R7" s="40">
        <v>47.718896575427209</v>
      </c>
      <c r="S7" s="40">
        <v>47.862470491219341</v>
      </c>
      <c r="T7" s="40">
        <v>47.998656819890648</v>
      </c>
      <c r="U7" s="40">
        <v>48.163386790299647</v>
      </c>
      <c r="V7" s="40">
        <v>48.346266856960909</v>
      </c>
      <c r="W7" s="40">
        <v>48.524437121625375</v>
      </c>
      <c r="X7" s="40">
        <v>48.706792527852258</v>
      </c>
      <c r="Y7" s="40">
        <v>48.897089723908408</v>
      </c>
      <c r="Z7" s="40">
        <v>49.090395423572012</v>
      </c>
      <c r="AA7" s="40">
        <v>49.316781441627683</v>
      </c>
      <c r="AB7" s="40">
        <v>49.551565839149077</v>
      </c>
      <c r="AC7" s="40">
        <v>49.786628664718002</v>
      </c>
      <c r="AD7" s="40">
        <v>50.029145350232625</v>
      </c>
      <c r="AE7" s="40">
        <v>50.273173525906941</v>
      </c>
      <c r="AF7" s="42">
        <v>50.328117162803885</v>
      </c>
      <c r="AG7" s="42">
        <v>50.54315917200627</v>
      </c>
      <c r="AH7" s="42">
        <v>50.758857130604873</v>
      </c>
      <c r="AI7" s="42">
        <v>50.974626628436795</v>
      </c>
      <c r="AJ7" s="42">
        <v>51.187229970159599</v>
      </c>
      <c r="AK7" s="42">
        <v>51.398170394163849</v>
      </c>
      <c r="AL7" s="42">
        <v>51.608575232127961</v>
      </c>
      <c r="AM7" s="42">
        <v>51.816737397241504</v>
      </c>
      <c r="AN7" s="42">
        <v>52.02181544995031</v>
      </c>
      <c r="AO7" s="42">
        <v>52.223535437903436</v>
      </c>
      <c r="AP7" s="42">
        <v>52.421066658036032</v>
      </c>
      <c r="AQ7" s="42">
        <v>52.618407558431912</v>
      </c>
      <c r="AR7" s="42">
        <v>52.817691547587359</v>
      </c>
      <c r="AS7" s="42">
        <v>53.02055167553474</v>
      </c>
      <c r="AT7" s="42">
        <v>53.230170647174184</v>
      </c>
      <c r="AU7" s="42">
        <v>53.449728582779883</v>
      </c>
      <c r="AV7" s="42">
        <v>53.652245305627815</v>
      </c>
      <c r="AW7" s="42">
        <v>53.854393915487556</v>
      </c>
      <c r="AX7" s="42">
        <v>54.056540315550805</v>
      </c>
      <c r="AY7" s="42">
        <v>54.259082623330997</v>
      </c>
      <c r="AZ7" s="42">
        <v>54.462003029833028</v>
      </c>
      <c r="BA7" s="42">
        <v>54.665420585198021</v>
      </c>
      <c r="BB7" s="42">
        <v>54.869610291882893</v>
      </c>
      <c r="BC7" s="42">
        <v>55.074614594138517</v>
      </c>
      <c r="BD7" s="42">
        <v>55.280264883777662</v>
      </c>
      <c r="BE7" s="42">
        <v>55.48619184458375</v>
      </c>
      <c r="BF7" s="42">
        <v>55.691678779744109</v>
      </c>
      <c r="BG7" s="42">
        <v>55.896337657110109</v>
      </c>
      <c r="BH7" s="42">
        <v>56.073231123742161</v>
      </c>
      <c r="BI7" s="42">
        <v>56.249325121843249</v>
      </c>
      <c r="BJ7" s="42">
        <v>56.42547698513539</v>
      </c>
      <c r="BK7" s="42">
        <v>56.603503498060725</v>
      </c>
      <c r="BL7" s="42">
        <v>56.781620018931413</v>
      </c>
      <c r="BM7" s="42">
        <v>56.986523391646806</v>
      </c>
      <c r="BN7" s="42">
        <v>57.191332755712359</v>
      </c>
      <c r="BO7" s="42"/>
      <c r="BP7" s="42"/>
      <c r="BQ7" s="42"/>
      <c r="BR7" s="42"/>
      <c r="BS7" s="42"/>
      <c r="BT7" s="42"/>
      <c r="BU7" s="42"/>
      <c r="BV7" s="42"/>
      <c r="BW7" s="42"/>
      <c r="BX7" s="42"/>
      <c r="BY7" s="42"/>
      <c r="BZ7" s="42"/>
      <c r="CA7" s="42"/>
      <c r="CB7" s="42"/>
      <c r="CC7" s="42"/>
      <c r="CD7" s="42"/>
      <c r="CE7" s="42"/>
      <c r="CF7" s="42"/>
      <c r="CG7" s="42"/>
      <c r="CH7" s="42"/>
      <c r="CI7" s="43"/>
    </row>
    <row r="8" spans="1:87" ht="112.5" x14ac:dyDescent="0.3">
      <c r="B8" s="31" t="s">
        <v>224</v>
      </c>
      <c r="C8" s="32" t="s">
        <v>270</v>
      </c>
      <c r="D8" s="32" t="s">
        <v>54</v>
      </c>
      <c r="E8" s="31" t="s">
        <v>271</v>
      </c>
      <c r="G8" s="40">
        <v>54.927553993476224</v>
      </c>
      <c r="H8" s="40">
        <v>55.103971894121266</v>
      </c>
      <c r="I8" s="40">
        <v>55.840934133623925</v>
      </c>
      <c r="J8" s="40">
        <v>55.87799315558555</v>
      </c>
      <c r="K8" s="40">
        <v>55.915289329489859</v>
      </c>
      <c r="L8" s="40">
        <v>55.95193222767589</v>
      </c>
      <c r="M8" s="40">
        <v>55.986102274220507</v>
      </c>
      <c r="N8" s="40">
        <v>56.022546423985119</v>
      </c>
      <c r="O8" s="40">
        <v>56.058927565084304</v>
      </c>
      <c r="P8" s="40">
        <v>56.095974089679999</v>
      </c>
      <c r="Q8" s="40">
        <v>56.116204604791342</v>
      </c>
      <c r="R8" s="40">
        <v>56.133386575856939</v>
      </c>
      <c r="S8" s="40">
        <v>56.150768326405924</v>
      </c>
      <c r="T8" s="40">
        <v>56.16784222397964</v>
      </c>
      <c r="U8" s="40">
        <v>56.185274251205975</v>
      </c>
      <c r="V8" s="40">
        <v>56.202791852232465</v>
      </c>
      <c r="W8" s="40">
        <v>56.22008911761386</v>
      </c>
      <c r="X8" s="40">
        <v>56.237435109821043</v>
      </c>
      <c r="Y8" s="40">
        <v>56.254944656525915</v>
      </c>
      <c r="Z8" s="40">
        <v>56.272471803942068</v>
      </c>
      <c r="AA8" s="40">
        <v>56.290920670362503</v>
      </c>
      <c r="AB8" s="40">
        <v>56.309552682940719</v>
      </c>
      <c r="AC8" s="40">
        <v>56.328126052295019</v>
      </c>
      <c r="AD8" s="40">
        <v>56.346857776691245</v>
      </c>
      <c r="AE8" s="40">
        <v>56.365571248739592</v>
      </c>
      <c r="AF8" s="47">
        <v>56.380849479114595</v>
      </c>
      <c r="AG8" s="47">
        <v>56.398873791842689</v>
      </c>
      <c r="AH8" s="47">
        <v>56.416925148775832</v>
      </c>
      <c r="AI8" s="47">
        <v>56.435019040047109</v>
      </c>
      <c r="AJ8" s="47">
        <v>56.453097833673041</v>
      </c>
      <c r="AK8" s="47">
        <v>57.791186343833935</v>
      </c>
      <c r="AL8" s="47">
        <v>57.809282537371558</v>
      </c>
      <c r="AM8" s="47">
        <v>57.827336478106623</v>
      </c>
      <c r="AN8" s="47">
        <v>57.845321961211503</v>
      </c>
      <c r="AO8" s="47">
        <v>57.863226984469357</v>
      </c>
      <c r="AP8" s="47">
        <v>57.881019343377105</v>
      </c>
      <c r="AQ8" s="47">
        <v>57.898807428351361</v>
      </c>
      <c r="AR8" s="47">
        <v>57.916638509269063</v>
      </c>
      <c r="AS8" s="47">
        <v>57.934538669315245</v>
      </c>
      <c r="AT8" s="47">
        <v>57.952573176267187</v>
      </c>
      <c r="AU8" s="47">
        <v>57.970798659805823</v>
      </c>
      <c r="AV8" s="47">
        <v>57.988729264038525</v>
      </c>
      <c r="AW8" s="47">
        <v>60.526646751059971</v>
      </c>
      <c r="AX8" s="47">
        <v>60.544554678918331</v>
      </c>
      <c r="AY8" s="47">
        <v>60.56246120986998</v>
      </c>
      <c r="AZ8" s="47">
        <v>60.580368840266125</v>
      </c>
      <c r="BA8" s="47">
        <v>60.598284358235944</v>
      </c>
      <c r="BB8" s="47">
        <v>60.616216279100975</v>
      </c>
      <c r="BC8" s="47">
        <v>60.634167298195784</v>
      </c>
      <c r="BD8" s="47">
        <v>60.652134911047284</v>
      </c>
      <c r="BE8" s="47">
        <v>60.670111500510927</v>
      </c>
      <c r="BF8" s="47">
        <v>60.688079431181023</v>
      </c>
      <c r="BG8" s="47">
        <v>60.706030438345628</v>
      </c>
      <c r="BH8" s="47">
        <v>60.723961831869488</v>
      </c>
      <c r="BI8" s="47">
        <v>60.741876139224047</v>
      </c>
      <c r="BJ8" s="47">
        <v>60.759789663116202</v>
      </c>
      <c r="BK8" s="47">
        <v>60.777736548915655</v>
      </c>
      <c r="BL8" s="47">
        <v>60.795686863899974</v>
      </c>
      <c r="BM8" s="47">
        <v>60.813638933591847</v>
      </c>
      <c r="BN8" s="47">
        <v>60.831590740297486</v>
      </c>
      <c r="BO8" s="47"/>
      <c r="BP8" s="47"/>
      <c r="BQ8" s="47"/>
      <c r="BR8" s="47"/>
      <c r="BS8" s="47"/>
      <c r="BT8" s="47"/>
      <c r="BU8" s="47"/>
      <c r="BV8" s="47"/>
      <c r="BW8" s="47"/>
      <c r="BX8" s="47"/>
      <c r="BY8" s="47"/>
      <c r="BZ8" s="47"/>
      <c r="CA8" s="47"/>
      <c r="CB8" s="47"/>
      <c r="CC8" s="47"/>
      <c r="CD8" s="47"/>
      <c r="CE8" s="47"/>
      <c r="CF8" s="47"/>
      <c r="CG8" s="47"/>
      <c r="CH8" s="47"/>
      <c r="CI8" s="47"/>
    </row>
    <row r="9" spans="1:87" ht="100" x14ac:dyDescent="0.3">
      <c r="B9" s="31" t="s">
        <v>227</v>
      </c>
      <c r="C9" s="32" t="s">
        <v>272</v>
      </c>
      <c r="D9" s="32" t="s">
        <v>54</v>
      </c>
      <c r="E9" s="31" t="s">
        <v>273</v>
      </c>
      <c r="G9" s="40">
        <v>58.898953993476219</v>
      </c>
      <c r="H9" s="40">
        <v>59.075371894121261</v>
      </c>
      <c r="I9" s="40">
        <v>59.812334133623921</v>
      </c>
      <c r="J9" s="40">
        <v>59.849393155585545</v>
      </c>
      <c r="K9" s="40">
        <v>59.886689329489855</v>
      </c>
      <c r="L9" s="40">
        <v>59.923332227675886</v>
      </c>
      <c r="M9" s="40">
        <v>59.957502274220502</v>
      </c>
      <c r="N9" s="40">
        <v>59.993946423985115</v>
      </c>
      <c r="O9" s="40">
        <v>60.030327565084299</v>
      </c>
      <c r="P9" s="40">
        <v>60.067374089679994</v>
      </c>
      <c r="Q9" s="40">
        <v>60.087604604791338</v>
      </c>
      <c r="R9" s="40">
        <v>60.104786575856934</v>
      </c>
      <c r="S9" s="40">
        <v>60.122168326405919</v>
      </c>
      <c r="T9" s="40">
        <v>60.139242223979636</v>
      </c>
      <c r="U9" s="40">
        <v>60.15667425120597</v>
      </c>
      <c r="V9" s="40">
        <v>60.174191852232461</v>
      </c>
      <c r="W9" s="40">
        <v>60.191489117613855</v>
      </c>
      <c r="X9" s="40">
        <v>60.208835109821038</v>
      </c>
      <c r="Y9" s="40">
        <v>60.22634465652591</v>
      </c>
      <c r="Z9" s="40">
        <v>60.243871803942064</v>
      </c>
      <c r="AA9" s="40">
        <v>60.262320670362499</v>
      </c>
      <c r="AB9" s="40">
        <v>60.280952682940715</v>
      </c>
      <c r="AC9" s="40">
        <v>60.299526052295015</v>
      </c>
      <c r="AD9" s="40">
        <v>60.31825777669124</v>
      </c>
      <c r="AE9" s="40">
        <v>60.336971248739587</v>
      </c>
      <c r="AF9" s="47">
        <v>60.35224947911459</v>
      </c>
      <c r="AG9" s="47">
        <v>60.370273791842685</v>
      </c>
      <c r="AH9" s="47">
        <v>60.388325148775827</v>
      </c>
      <c r="AI9" s="47">
        <v>60.406419040047105</v>
      </c>
      <c r="AJ9" s="47">
        <v>60.424497833673037</v>
      </c>
      <c r="AK9" s="47">
        <v>61.762586343833931</v>
      </c>
      <c r="AL9" s="47">
        <v>61.780682537371554</v>
      </c>
      <c r="AM9" s="47">
        <v>61.798736478106619</v>
      </c>
      <c r="AN9" s="47">
        <v>61.816721961211499</v>
      </c>
      <c r="AO9" s="47">
        <v>61.834626984469352</v>
      </c>
      <c r="AP9" s="47">
        <v>61.8524193433771</v>
      </c>
      <c r="AQ9" s="47">
        <v>61.870207428351357</v>
      </c>
      <c r="AR9" s="47">
        <v>61.888038509269059</v>
      </c>
      <c r="AS9" s="47">
        <v>61.90593866931524</v>
      </c>
      <c r="AT9" s="47">
        <v>61.923973176267182</v>
      </c>
      <c r="AU9" s="47">
        <v>61.942198659805818</v>
      </c>
      <c r="AV9" s="47">
        <v>61.960129264038521</v>
      </c>
      <c r="AW9" s="47">
        <v>64.498046751059974</v>
      </c>
      <c r="AX9" s="47">
        <v>64.515954678918334</v>
      </c>
      <c r="AY9" s="47">
        <v>64.533861209869983</v>
      </c>
      <c r="AZ9" s="47">
        <v>64.551768840266135</v>
      </c>
      <c r="BA9" s="47">
        <v>64.569684358235946</v>
      </c>
      <c r="BB9" s="47">
        <v>64.587616279100985</v>
      </c>
      <c r="BC9" s="47">
        <v>64.605567298195794</v>
      </c>
      <c r="BD9" s="47">
        <v>64.623534911047287</v>
      </c>
      <c r="BE9" s="47">
        <v>64.64151150051093</v>
      </c>
      <c r="BF9" s="47">
        <v>64.659479431181026</v>
      </c>
      <c r="BG9" s="47">
        <v>64.677430438345638</v>
      </c>
      <c r="BH9" s="47">
        <v>64.695361831869491</v>
      </c>
      <c r="BI9" s="47">
        <v>64.71327613922405</v>
      </c>
      <c r="BJ9" s="47">
        <v>64.731189663116211</v>
      </c>
      <c r="BK9" s="47">
        <v>64.749136548915658</v>
      </c>
      <c r="BL9" s="47">
        <v>64.767086863899976</v>
      </c>
      <c r="BM9" s="47">
        <v>64.785038933591849</v>
      </c>
      <c r="BN9" s="47">
        <v>64.802990740297489</v>
      </c>
      <c r="BO9" s="47"/>
      <c r="BP9" s="47"/>
      <c r="BQ9" s="47"/>
      <c r="BR9" s="47"/>
      <c r="BS9" s="47"/>
      <c r="BT9" s="47"/>
      <c r="BU9" s="47"/>
      <c r="BV9" s="47"/>
      <c r="BW9" s="47"/>
      <c r="BX9" s="47"/>
      <c r="BY9" s="47"/>
      <c r="BZ9" s="47"/>
      <c r="CA9" s="47"/>
      <c r="CB9" s="47"/>
      <c r="CC9" s="47"/>
      <c r="CD9" s="47"/>
      <c r="CE9" s="47"/>
      <c r="CF9" s="47"/>
      <c r="CG9" s="47"/>
      <c r="CH9" s="47"/>
      <c r="CI9" s="47"/>
    </row>
    <row r="10" spans="1:87" ht="75" x14ac:dyDescent="0.3">
      <c r="B10" s="31" t="s">
        <v>230</v>
      </c>
      <c r="C10" s="32" t="s">
        <v>274</v>
      </c>
      <c r="D10" s="32" t="s">
        <v>54</v>
      </c>
      <c r="E10" s="31" t="s">
        <v>232</v>
      </c>
      <c r="G10" s="40">
        <v>6.7106899999999996</v>
      </c>
      <c r="H10" s="40">
        <v>6.6593600000000004</v>
      </c>
      <c r="I10" s="40">
        <v>6.6080300000000003</v>
      </c>
      <c r="J10" s="40">
        <v>6.5566999999999993</v>
      </c>
      <c r="K10" s="40">
        <v>6.5053799999999997</v>
      </c>
      <c r="L10" s="40">
        <v>6.4540499999999996</v>
      </c>
      <c r="M10" s="40">
        <v>6.4027200000000004</v>
      </c>
      <c r="N10" s="40">
        <v>6.3513900000000003</v>
      </c>
      <c r="O10" s="40">
        <v>6.3000600000000002</v>
      </c>
      <c r="P10" s="40">
        <v>6.2487300000000001</v>
      </c>
      <c r="Q10" s="40">
        <v>6.1974</v>
      </c>
      <c r="R10" s="40">
        <v>6.1460699999999999</v>
      </c>
      <c r="S10" s="40">
        <v>6.0947500000000003</v>
      </c>
      <c r="T10" s="40">
        <v>6.0434200000000002</v>
      </c>
      <c r="U10" s="40">
        <v>5.9920900000000001</v>
      </c>
      <c r="V10" s="40">
        <v>5.94076</v>
      </c>
      <c r="W10" s="40">
        <v>5.8894299999999999</v>
      </c>
      <c r="X10" s="40">
        <v>5.8380999999999998</v>
      </c>
      <c r="Y10" s="40">
        <v>5.7867699999999997</v>
      </c>
      <c r="Z10" s="40">
        <v>5.7354399999999996</v>
      </c>
      <c r="AA10" s="40">
        <v>5.6841100000000004</v>
      </c>
      <c r="AB10" s="40">
        <v>5.63279</v>
      </c>
      <c r="AC10" s="40">
        <v>5.5814599999999999</v>
      </c>
      <c r="AD10" s="40">
        <v>5.5301299999999998</v>
      </c>
      <c r="AE10" s="40">
        <v>5.4787999999999997</v>
      </c>
      <c r="AF10" s="47">
        <v>5.4274699999999996</v>
      </c>
      <c r="AG10" s="47">
        <v>5.3761400000000004</v>
      </c>
      <c r="AH10" s="47">
        <v>5.3248100000000003</v>
      </c>
      <c r="AI10" s="47">
        <v>5.2734800000000002</v>
      </c>
      <c r="AJ10" s="47">
        <v>5.2221599999999997</v>
      </c>
      <c r="AK10" s="47">
        <v>5.1708299999999996</v>
      </c>
      <c r="AL10" s="47">
        <v>5.1195000000000004</v>
      </c>
      <c r="AM10" s="47">
        <v>5.0681700000000003</v>
      </c>
      <c r="AN10" s="47">
        <v>5.0168400000000002</v>
      </c>
      <c r="AO10" s="47">
        <v>4.9655100000000001</v>
      </c>
      <c r="AP10" s="47">
        <v>4.91418</v>
      </c>
      <c r="AQ10" s="47">
        <v>4.8628499999999999</v>
      </c>
      <c r="AR10" s="47">
        <v>4.8115300000000003</v>
      </c>
      <c r="AS10" s="47">
        <v>4.7602000000000002</v>
      </c>
      <c r="AT10" s="47">
        <v>4.7088700000000001</v>
      </c>
      <c r="AU10" s="47">
        <v>4.65754</v>
      </c>
      <c r="AV10" s="47">
        <v>4.6062099999999999</v>
      </c>
      <c r="AW10" s="47">
        <v>4.5548799999999998</v>
      </c>
      <c r="AX10" s="47">
        <v>4.5035499999999997</v>
      </c>
      <c r="AY10" s="47">
        <v>4.4522199999999996</v>
      </c>
      <c r="AZ10" s="47">
        <v>4.4008900000000004</v>
      </c>
      <c r="BA10" s="47">
        <v>4.3495699999999999</v>
      </c>
      <c r="BB10" s="47">
        <v>4.2982399999999998</v>
      </c>
      <c r="BC10" s="47">
        <v>4.2469099999999997</v>
      </c>
      <c r="BD10" s="47">
        <v>4.1955799999999996</v>
      </c>
      <c r="BE10" s="47">
        <v>4.1442500000000004</v>
      </c>
      <c r="BF10" s="47">
        <v>4.0929200000000003</v>
      </c>
      <c r="BG10" s="47">
        <v>4.0415900000000002</v>
      </c>
      <c r="BH10" s="47">
        <v>3.9902600000000001</v>
      </c>
      <c r="BI10" s="47">
        <v>3.9389400000000001</v>
      </c>
      <c r="BJ10" s="47">
        <v>3.88761</v>
      </c>
      <c r="BK10" s="47">
        <v>3.8362799999999999</v>
      </c>
      <c r="BL10" s="47">
        <v>3.7849499999999998</v>
      </c>
      <c r="BM10" s="47">
        <v>3.7336200000000002</v>
      </c>
      <c r="BN10" s="47">
        <v>3.6822900000000001</v>
      </c>
      <c r="BO10" s="47"/>
      <c r="BP10" s="47"/>
      <c r="BQ10" s="47"/>
      <c r="BR10" s="47"/>
      <c r="BS10" s="47"/>
      <c r="BT10" s="47"/>
      <c r="BU10" s="47"/>
      <c r="BV10" s="47"/>
      <c r="BW10" s="47"/>
      <c r="BX10" s="47"/>
      <c r="BY10" s="47"/>
      <c r="BZ10" s="47"/>
      <c r="CA10" s="47"/>
      <c r="CB10" s="47"/>
      <c r="CC10" s="47"/>
      <c r="CD10" s="47"/>
      <c r="CE10" s="47"/>
      <c r="CF10" s="47"/>
      <c r="CG10" s="47"/>
      <c r="CH10" s="47"/>
      <c r="CI10" s="47"/>
    </row>
    <row r="11" spans="1:87" ht="112.5" x14ac:dyDescent="0.3">
      <c r="B11" s="31" t="s">
        <v>233</v>
      </c>
      <c r="C11" s="32" t="s">
        <v>275</v>
      </c>
      <c r="D11" s="32" t="s">
        <v>54</v>
      </c>
      <c r="E11" s="31" t="s">
        <v>276</v>
      </c>
      <c r="G11" s="24">
        <v>5.6721449811805584</v>
      </c>
      <c r="H11" s="24">
        <v>5.8137519220700744</v>
      </c>
      <c r="I11" s="24">
        <v>6.4937431900556026</v>
      </c>
      <c r="J11" s="24">
        <v>6.4667121217369612</v>
      </c>
      <c r="K11" s="24">
        <v>6.4282285845547191</v>
      </c>
      <c r="L11" s="24">
        <v>6.407217714270554</v>
      </c>
      <c r="M11" s="24">
        <v>6.4626133084473896</v>
      </c>
      <c r="N11" s="24">
        <v>6.4410375896567249</v>
      </c>
      <c r="O11" s="24">
        <v>6.4181605874136753</v>
      </c>
      <c r="P11" s="24">
        <v>6.3705307516641998</v>
      </c>
      <c r="Q11" s="24">
        <v>6.3052623287252363</v>
      </c>
      <c r="R11" s="24">
        <v>6.2398200004297255</v>
      </c>
      <c r="S11" s="24">
        <v>6.1649478351865783</v>
      </c>
      <c r="T11" s="24">
        <v>6.0971654040889876</v>
      </c>
      <c r="U11" s="24">
        <v>6.0011974609063232</v>
      </c>
      <c r="V11" s="24">
        <v>5.8871649952715517</v>
      </c>
      <c r="W11" s="24">
        <v>5.77762199598848</v>
      </c>
      <c r="X11" s="24">
        <v>5.6639425819687803</v>
      </c>
      <c r="Y11" s="24">
        <v>5.5424849326175023</v>
      </c>
      <c r="Z11" s="24">
        <v>5.4180363803700518</v>
      </c>
      <c r="AA11" s="24">
        <v>5.2614292287348157</v>
      </c>
      <c r="AB11" s="24">
        <v>5.0965968437916374</v>
      </c>
      <c r="AC11" s="24">
        <v>4.931437387577013</v>
      </c>
      <c r="AD11" s="24">
        <v>4.7589824264586156</v>
      </c>
      <c r="AE11" s="24">
        <v>4.5849977228326466</v>
      </c>
      <c r="AF11" s="47">
        <v>4.5966623163107059</v>
      </c>
      <c r="AG11" s="47">
        <v>4.4509746198364146</v>
      </c>
      <c r="AH11" s="47">
        <v>4.3046580181709535</v>
      </c>
      <c r="AI11" s="47">
        <v>4.1583124116103098</v>
      </c>
      <c r="AJ11" s="47">
        <v>4.0151078635134381</v>
      </c>
      <c r="AK11" s="47">
        <v>5.1935859496700827</v>
      </c>
      <c r="AL11" s="47">
        <v>5.0526073052435923</v>
      </c>
      <c r="AM11" s="47">
        <v>4.9138290808651153</v>
      </c>
      <c r="AN11" s="47">
        <v>4.7780665112611889</v>
      </c>
      <c r="AO11" s="47">
        <v>4.645581546565916</v>
      </c>
      <c r="AP11" s="47">
        <v>4.5171726853410679</v>
      </c>
      <c r="AQ11" s="47">
        <v>4.3889498699194451</v>
      </c>
      <c r="AR11" s="47">
        <v>4.2588169616817</v>
      </c>
      <c r="AS11" s="47">
        <v>4.1251869937804999</v>
      </c>
      <c r="AT11" s="47">
        <v>3.9849325290929984</v>
      </c>
      <c r="AU11" s="47">
        <v>3.8349300770259349</v>
      </c>
      <c r="AV11" s="47">
        <v>3.7016739584107059</v>
      </c>
      <c r="AW11" s="47">
        <v>6.088772835572418</v>
      </c>
      <c r="AX11" s="47">
        <v>5.955864363367529</v>
      </c>
      <c r="AY11" s="47">
        <v>5.8225585865389862</v>
      </c>
      <c r="AZ11" s="47">
        <v>5.6888758104331067</v>
      </c>
      <c r="BA11" s="47">
        <v>5.5546937730379256</v>
      </c>
      <c r="BB11" s="47">
        <v>5.4197659872180921</v>
      </c>
      <c r="BC11" s="47">
        <v>5.2840427040572777</v>
      </c>
      <c r="BD11" s="47">
        <v>5.1476900272696255</v>
      </c>
      <c r="BE11" s="47">
        <v>5.0110696559271792</v>
      </c>
      <c r="BF11" s="47">
        <v>4.874880651436917</v>
      </c>
      <c r="BG11" s="47">
        <v>4.7395027812355286</v>
      </c>
      <c r="BH11" s="47">
        <v>4.6318707081273294</v>
      </c>
      <c r="BI11" s="47">
        <v>4.5250110173808</v>
      </c>
      <c r="BJ11" s="47">
        <v>4.418102677980821</v>
      </c>
      <c r="BK11" s="47">
        <v>4.3093530508549325</v>
      </c>
      <c r="BL11" s="47">
        <v>4.200516844968563</v>
      </c>
      <c r="BM11" s="47">
        <v>4.0648955419450434</v>
      </c>
      <c r="BN11" s="47">
        <v>3.929367984585129</v>
      </c>
      <c r="BO11" s="47"/>
      <c r="BP11" s="47"/>
      <c r="BQ11" s="47"/>
      <c r="BR11" s="47"/>
      <c r="BS11" s="47"/>
      <c r="BT11" s="47"/>
      <c r="BU11" s="47"/>
      <c r="BV11" s="47"/>
      <c r="BW11" s="47"/>
      <c r="BX11" s="47"/>
      <c r="BY11" s="47"/>
      <c r="BZ11" s="47"/>
      <c r="CA11" s="47"/>
      <c r="CB11" s="47"/>
      <c r="CC11" s="47"/>
      <c r="CD11" s="47"/>
      <c r="CE11" s="47"/>
      <c r="CF11" s="47"/>
      <c r="CG11" s="47"/>
      <c r="CH11" s="47"/>
      <c r="CI11" s="47"/>
    </row>
    <row r="12" spans="1:87" x14ac:dyDescent="0.3"/>
    <row r="13" spans="1:87" x14ac:dyDescent="0.3"/>
    <row r="14" spans="1:87" x14ac:dyDescent="0.3"/>
    <row r="15" spans="1:87" x14ac:dyDescent="0.3"/>
    <row r="16" spans="1:87" x14ac:dyDescent="0.3"/>
  </sheetData>
  <sheetProtection algorithmName="SHA-512" hashValue="/krGqrUoITbCyN++K6gEJh687I21lWa/K4ueDUf3CoH35D2Twar71ezbNV8tKN4lC6HmtFX2Swj+GumDOER5dw==" saltValue="Y1difnM8yjNjKkvtnp4jVg==" spinCount="100000" sheet="1" objects="1" scenarios="1" selectLockedCells="1" selectUnlockedCells="1"/>
  <mergeCells count="4">
    <mergeCell ref="B3:D3"/>
    <mergeCell ref="B4:D4"/>
    <mergeCell ref="G5:AE5"/>
    <mergeCell ref="AF5:CI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Props1.xml><?xml version="1.0" encoding="utf-8"?>
<ds:datastoreItem xmlns:ds="http://schemas.openxmlformats.org/officeDocument/2006/customXml" ds:itemID="{DA4D96A6-2EB9-4B24-813D-2D7207400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B505F09-1AD7-47E1-880A-1E18A344DD5B}">
  <ds:schemaRefs>
    <ds:schemaRef ds:uri="http://schemas.microsoft.com/office/infopath/2007/PartnerControls"/>
    <ds:schemaRef ds:uri="http://purl.org/dc/elements/1.1/"/>
    <ds:schemaRef ds:uri="http://purl.org/dc/terms/"/>
    <ds:schemaRef ds:uri="3e4c319f-f868-4ceb-8801-8cf7367b8c3d"/>
    <ds:schemaRef ds:uri="http://schemas.microsoft.com/office/2006/documentManagement/types"/>
    <ds:schemaRef ds:uri="http://schemas.openxmlformats.org/package/2006/metadata/core-properties"/>
    <ds:schemaRef ds:uri="http://purl.org/dc/dcmitype/"/>
    <ds:schemaRef ds:uri="2d0b8a70-048c-48a5-9212-02ef6b6db58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 </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Carruthers, Ritchie</cp:lastModifiedBy>
  <dcterms:created xsi:type="dcterms:W3CDTF">2017-04-19T07:39:06Z</dcterms:created>
  <dcterms:modified xsi:type="dcterms:W3CDTF">2018-03-22T09:20:02Z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ies>
</file>